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5600" windowHeight="11670" activeTab="2"/>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Notes!$A$1:$G$85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44525"/>
</workbook>
</file>

<file path=xl/calcChain.xml><?xml version="1.0" encoding="utf-8"?>
<calcChain xmlns="http://schemas.openxmlformats.org/spreadsheetml/2006/main">
  <c r="D17" i="5" l="1"/>
  <c r="A1" i="5" l="1"/>
  <c r="A1" i="3"/>
  <c r="D49" i="3" l="1"/>
</calcChain>
</file>

<file path=xl/sharedStrings.xml><?xml version="1.0" encoding="utf-8"?>
<sst xmlns="http://schemas.openxmlformats.org/spreadsheetml/2006/main" count="219" uniqueCount="156">
  <si>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</si>
  <si>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</si>
  <si>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</si>
  <si>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</si>
  <si>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</si>
  <si>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</si>
  <si>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</si>
  <si>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</si>
  <si>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</si>
  <si>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</si>
  <si>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</si>
  <si>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</si>
  <si>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</si>
  <si>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</si>
  <si>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</si>
  <si>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</si>
  <si>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</si>
  <si>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</si>
  <si>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</si>
  <si>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</si>
  <si>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</si>
  <si>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</si>
  <si>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</si>
  <si>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</si>
  <si>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</si>
  <si>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</si>
  <si>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</si>
  <si>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</si>
  <si>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</si>
  <si>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</si>
  <si>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</si>
  <si>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</si>
  <si>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</si>
  <si>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</si>
  <si>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</si>
  <si>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</si>
  <si>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</si>
  <si>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</si>
  <si>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</si>
  <si>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</si>
  <si>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</si>
  <si>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</si>
  <si>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</si>
  <si>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</si>
  <si>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</si>
  <si>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</si>
  <si>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</si>
  <si>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</si>
  <si>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</si>
  <si>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</si>
  <si>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</si>
  <si>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</si>
  <si>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</si>
  <si>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</si>
  <si>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</si>
  <si>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</si>
  <si>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</si>
  <si>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</si>
  <si>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Accrued liabilities</t>
  </si>
  <si>
    <t>COMPANY NAME</t>
  </si>
  <si>
    <t>NO. OF SHARES</t>
  </si>
  <si>
    <t>MARKET RATE</t>
  </si>
  <si>
    <t>TOTAL VALUE</t>
  </si>
  <si>
    <t>TOTAL</t>
  </si>
  <si>
    <t>Notes to the Net Capital Certificate as at June 30, 2016</t>
  </si>
  <si>
    <t>ARIF LATIF SECURITIES (PVT) LIMITED</t>
  </si>
  <si>
    <t>SEC, PURCHASED ON BEHALF CLIENT</t>
  </si>
  <si>
    <t>LONG TERM LIABILITIES</t>
  </si>
  <si>
    <t xml:space="preserve"> </t>
  </si>
  <si>
    <t>ARIF LATIF SECURITIES PVT LTD</t>
  </si>
  <si>
    <t>AGING</t>
  </si>
  <si>
    <t xml:space="preserve">DATE </t>
  </si>
  <si>
    <t>CODE</t>
  </si>
  <si>
    <t>TITLE</t>
  </si>
  <si>
    <t>O/Balance</t>
  </si>
  <si>
    <t>Debits</t>
  </si>
  <si>
    <t>Credits</t>
  </si>
  <si>
    <t>DB_ Balances</t>
  </si>
  <si>
    <t>MORE THEN 30 DAYS</t>
  </si>
  <si>
    <t>LOAN ACCOUNT (ARIF LATIF)</t>
  </si>
  <si>
    <t>SOBIA ATIF</t>
  </si>
  <si>
    <t>SEEMI ARIF LATIF</t>
  </si>
  <si>
    <t>ARIF LATIF</t>
  </si>
  <si>
    <t>018A</t>
  </si>
  <si>
    <t>ARIF LATIF FUTURE EXPOSUR</t>
  </si>
  <si>
    <t>LUBNA RAVID</t>
  </si>
  <si>
    <t>RIZWAN RAZIQ</t>
  </si>
  <si>
    <t>MUHAMMAD NADEEM</t>
  </si>
  <si>
    <t>MAQSOOD AHMED</t>
  </si>
  <si>
    <t>SHAN AHMED</t>
  </si>
  <si>
    <t>HUMERA HAMMAD</t>
  </si>
  <si>
    <t>MEHMOOD AHMED</t>
  </si>
  <si>
    <t>HASSAN MEHMOOD</t>
  </si>
  <si>
    <t>MUHAMMAD SARWAR KHAWAJA</t>
  </si>
  <si>
    <t>AHMAD NADEEM</t>
  </si>
  <si>
    <t>TABASSUM ZAHOOR</t>
  </si>
  <si>
    <t>SHAUKAT HUSSAIN JAVED</t>
  </si>
  <si>
    <t>HUSSAIN ABDUL REHMAN</t>
  </si>
  <si>
    <t>MUHAMMAD AMIN</t>
  </si>
  <si>
    <t>AHMED PARVIAZ RATTU</t>
  </si>
  <si>
    <t>ZAFAR HUSSAIN</t>
  </si>
  <si>
    <t>FAZAL MUHAMMAD FIRDOUSI</t>
  </si>
  <si>
    <t>ASAD ELAHI</t>
  </si>
  <si>
    <t>FED</t>
  </si>
  <si>
    <t>MOO38</t>
  </si>
  <si>
    <t>ACCRUED LIABILITIES</t>
  </si>
  <si>
    <t>NCS</t>
  </si>
  <si>
    <t>MORE THEN 14 DAYS</t>
  </si>
  <si>
    <t>001A</t>
  </si>
  <si>
    <t>PSX DEPOSITS</t>
  </si>
  <si>
    <t>ARIF ALTIF SEC PVT LTD</t>
  </si>
  <si>
    <t>ATIF ARIF</t>
  </si>
  <si>
    <t>ADEEL ARIF</t>
  </si>
  <si>
    <t>SHAHZAD HASSAN</t>
  </si>
  <si>
    <t>WAQAS MAJID</t>
  </si>
  <si>
    <t>ADEEL AHMED KHAN</t>
  </si>
  <si>
    <t>MUHAMMAD IDREES</t>
  </si>
  <si>
    <t>HUNAID MUHAMMAD QASIM</t>
  </si>
  <si>
    <t>IRFAN UR RAHMAN RAJA</t>
  </si>
  <si>
    <t>MUHAMMAD IMTIAZ HASSAN</t>
  </si>
  <si>
    <t>RANA AZMAT ALI KHAN</t>
  </si>
  <si>
    <t>SABER HUSSAIN</t>
  </si>
  <si>
    <t>BILAL AHMED</t>
  </si>
  <si>
    <t>MUHAMMAD ZIA UL HAQ</t>
  </si>
  <si>
    <t>CDC</t>
  </si>
  <si>
    <t>ENGRO FERTILIZER LIMITED</t>
  </si>
  <si>
    <t>OIL &amp;GAS DEVELOPMENT CO</t>
  </si>
  <si>
    <t>UNITED BANK LIMITED</t>
  </si>
  <si>
    <t>DETAIL OF INVESTMENT AS ON 31-12-2018</t>
  </si>
  <si>
    <t>ENGRO CORPORATION LIMITED</t>
  </si>
  <si>
    <t>13215700*15%</t>
  </si>
  <si>
    <t>as at December 31, 2018</t>
  </si>
  <si>
    <t>NET CAPITAL BALANCE AS AT December 31, 2018</t>
  </si>
  <si>
    <t>to the NET CAPITAL Certificate as at December 31, 2018</t>
  </si>
  <si>
    <t>31-12-18</t>
  </si>
  <si>
    <t>13-12-18</t>
  </si>
  <si>
    <t>24-12-18</t>
  </si>
  <si>
    <t>20-12-18</t>
  </si>
  <si>
    <t>28-12-18</t>
  </si>
  <si>
    <t>21-12-18</t>
  </si>
  <si>
    <t>USMAN GHANI FAIZI</t>
  </si>
  <si>
    <t>CR_ Balances</t>
  </si>
  <si>
    <t>ASIM MUHAMMAD</t>
  </si>
  <si>
    <t>MORE THAN 30 DAYS</t>
  </si>
  <si>
    <t>LESS THAN 30 DAYS</t>
  </si>
  <si>
    <t>PAYABILE -CREDITORS</t>
  </si>
  <si>
    <t>RECEIVABLES-  DEBTORS</t>
  </si>
  <si>
    <t>18-12-18</t>
  </si>
  <si>
    <t>UMER AHMED</t>
  </si>
  <si>
    <t>MUHAMMAD USAMA MAZHAR</t>
  </si>
  <si>
    <t>MUSHTAQ AHMED</t>
  </si>
  <si>
    <t>M0053</t>
  </si>
  <si>
    <t>DEFFERED TAX</t>
  </si>
  <si>
    <t>BALANCE</t>
  </si>
  <si>
    <t>MORE THAN 14 DAYS</t>
  </si>
  <si>
    <t>LESS THAN 14 DAYS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</si>
</sst>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b/>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75">
    <xf numFmtId="0" fontId="0" fillId="0" borderId="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6" fillId="0" borderId="0"/>
    <xf numFmtId="0" fontId="13" fillId="3" borderId="0"/>
    <xf numFmtId="0" fontId="6" fillId="0" borderId="0"/>
    <xf numFmtId="0" fontId="13" fillId="3" borderId="0"/>
    <xf numFmtId="0" fontId="4" fillId="0" borderId="0"/>
    <xf numFmtId="0" fontId="6" fillId="0" borderId="0"/>
    <xf numFmtId="0" fontId="6" fillId="0" borderId="0"/>
    <xf numFmtId="0" fontId="4" fillId="0" borderId="0"/>
    <xf numFmtId="0" fontId="8" fillId="0" borderId="0"/>
    <xf numFmtId="0" fontId="6" fillId="0" borderId="0"/>
    <xf numFmtId="0" fontId="4" fillId="0" borderId="0"/>
    <xf numFmtId="0" fontId="6" fillId="0" borderId="0"/>
    <xf numFmtId="9" fontId="6" fillId="0" borderId="0" applyFont="0" applyFill="0" applyBorder="0" applyAlignment="0" applyProtection="0"/>
    <xf numFmtId="0" fontId="6" fillId="0" borderId="0"/>
    <xf numFmtId="0" fontId="18" fillId="0" borderId="0">
      <alignment vertical="top"/>
    </xf>
    <xf numFmtId="0" fontId="6" fillId="0" borderId="0"/>
    <xf numFmtId="0" fontId="18"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5"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38" fontId="20" fillId="4" borderId="0" applyNumberFormat="0" applyBorder="0" applyAlignment="0" applyProtection="0"/>
    <xf numFmtId="0" fontId="21" fillId="0" borderId="7" applyNumberFormat="0" applyAlignment="0" applyProtection="0">
      <alignment horizontal="left" vertical="center"/>
    </xf>
    <xf numFmtId="0" fontId="21" fillId="0" borderId="2">
      <alignment horizontal="left" vertical="center"/>
    </xf>
    <xf numFmtId="10" fontId="20" fillId="5" borderId="8" applyNumberFormat="0" applyBorder="0" applyAlignment="0" applyProtection="0"/>
    <xf numFmtId="169"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alignment vertical="top"/>
    </xf>
    <xf numFmtId="10" fontId="6" fillId="0" borderId="0" applyFont="0" applyFill="0" applyBorder="0" applyAlignment="0" applyProtection="0"/>
    <xf numFmtId="13" fontId="6" fillId="0" borderId="0" applyFont="0" applyFill="0" applyProtection="0"/>
    <xf numFmtId="0" fontId="6" fillId="0" borderId="0"/>
    <xf numFmtId="0" fontId="14" fillId="0" borderId="0">
      <alignment horizontal="center"/>
    </xf>
    <xf numFmtId="0" fontId="7" fillId="0" borderId="0">
      <alignment horizontal="center" vertical="top"/>
    </xf>
    <xf numFmtId="164" fontId="6" fillId="0" borderId="0" applyFont="0" applyFill="0" applyBorder="0" applyAlignment="0" applyProtection="0"/>
    <xf numFmtId="165" fontId="6" fillId="0" borderId="0" applyFont="0" applyFill="0" applyBorder="0" applyAlignment="0" applyProtection="0"/>
    <xf numFmtId="0" fontId="23" fillId="0" borderId="0"/>
    <xf numFmtId="173" fontId="6" fillId="0" borderId="0" applyFont="0" applyFill="0" applyBorder="0" applyAlignment="0" applyProtection="0"/>
    <xf numFmtId="174" fontId="6"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0" fontId="5" fillId="0" borderId="0"/>
    <xf numFmtId="9" fontId="8"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43" fontId="2" fillId="0" borderId="0" applyFont="0" applyFill="0" applyBorder="0" applyAlignment="0" applyProtection="0"/>
  </cellStyleXfs>
  <cellXfs count="147">
    <xf numFmtId="0" fontId="0" fillId="0" borderId="0" xfId="0"/>
    <xf numFmtId="0" fontId="17" fillId="0" borderId="0" xfId="0" applyFont="1" applyAlignment="1">
      <alignment horizontal="left"/>
    </xf>
    <xf numFmtId="0" fontId="25" fillId="0" borderId="0" xfId="0" applyFont="1" applyAlignment="1">
      <alignment horizontal="left"/>
    </xf>
    <xf numFmtId="0" fontId="17" fillId="0" borderId="0" xfId="0" applyFont="1"/>
    <xf numFmtId="0" fontId="26" fillId="0" borderId="0" xfId="0" applyFont="1" applyAlignment="1"/>
    <xf numFmtId="0" fontId="27" fillId="0" borderId="0" xfId="0" applyFont="1" applyAlignment="1">
      <alignment wrapText="1"/>
    </xf>
    <xf numFmtId="0" fontId="17" fillId="0" borderId="0" xfId="0" applyFont="1" applyAlignment="1">
      <alignment horizontal="centerContinuous"/>
    </xf>
    <xf numFmtId="0" fontId="17" fillId="0" borderId="0" xfId="0" applyFont="1" applyAlignment="1"/>
    <xf numFmtId="0" fontId="17" fillId="0" borderId="0" xfId="0" applyFont="1" applyAlignment="1">
      <alignment horizontal="justify"/>
    </xf>
    <xf numFmtId="0" fontId="17" fillId="0" borderId="0" xfId="0" applyFont="1" applyBorder="1" applyAlignment="1">
      <alignment horizontal="centerContinuous"/>
    </xf>
    <xf numFmtId="0" fontId="28" fillId="0" borderId="0" xfId="0" applyFont="1" applyAlignment="1">
      <alignment horizontal="centerContinuous"/>
    </xf>
    <xf numFmtId="0" fontId="10" fillId="0" borderId="0" xfId="1" applyNumberFormat="1" applyFont="1" applyAlignment="1"/>
    <xf numFmtId="0" fontId="10" fillId="0" borderId="0" xfId="0" applyFont="1" applyAlignment="1">
      <alignment horizontal="left"/>
    </xf>
    <xf numFmtId="0" fontId="29" fillId="0" borderId="0" xfId="0" applyFont="1" applyAlignment="1"/>
    <xf numFmtId="0" fontId="9" fillId="0" borderId="0" xfId="0" applyFont="1" applyAlignment="1">
      <alignment horizontal="centerContinuous"/>
    </xf>
    <xf numFmtId="0" fontId="8" fillId="0" borderId="0" xfId="0" applyFont="1" applyAlignment="1">
      <alignment horizontal="centerContinuous"/>
    </xf>
    <xf numFmtId="0" fontId="8" fillId="0" borderId="0" xfId="0" applyFont="1"/>
    <xf numFmtId="0" fontId="8" fillId="0" borderId="0" xfId="0" applyFont="1" applyAlignment="1"/>
    <xf numFmtId="0" fontId="9" fillId="0" borderId="0" xfId="0" applyFont="1" applyBorder="1"/>
    <xf numFmtId="0" fontId="9" fillId="0" borderId="0" xfId="0" applyFont="1" applyBorder="1" applyAlignment="1">
      <alignment horizontal="centerContinuous"/>
    </xf>
    <xf numFmtId="0" fontId="9" fillId="0" borderId="1" xfId="0" applyFont="1" applyBorder="1" applyAlignment="1">
      <alignment horizontal="center"/>
    </xf>
    <xf numFmtId="0" fontId="9" fillId="0" borderId="0" xfId="0" applyFont="1" applyBorder="1" applyAlignment="1">
      <alignment horizontal="center"/>
    </xf>
    <xf numFmtId="0" fontId="11" fillId="0" borderId="0" xfId="0" applyFont="1" applyBorder="1" applyAlignment="1">
      <alignment horizontal="left"/>
    </xf>
    <xf numFmtId="0" fontId="8" fillId="0" borderId="0" xfId="0" applyFont="1" applyBorder="1"/>
    <xf numFmtId="0" fontId="8" fillId="0" borderId="0" xfId="0" applyFont="1" applyBorder="1" applyAlignment="1">
      <alignment horizontal="left"/>
    </xf>
    <xf numFmtId="0" fontId="8" fillId="0" borderId="0" xfId="0" applyFont="1" applyBorder="1" applyAlignment="1">
      <alignment vertical="top"/>
    </xf>
    <xf numFmtId="166" fontId="8" fillId="0" borderId="0" xfId="1" applyNumberFormat="1" applyFont="1" applyFill="1" applyBorder="1" applyAlignment="1">
      <alignment vertical="top"/>
    </xf>
    <xf numFmtId="0" fontId="8" fillId="0" borderId="0" xfId="0" quotePrefix="1" applyFont="1" applyBorder="1" applyAlignment="1">
      <alignment horizontal="center" vertical="top"/>
    </xf>
    <xf numFmtId="0" fontId="24" fillId="0" borderId="0" xfId="0" applyFont="1" applyBorder="1" applyAlignment="1">
      <alignment horizontal="justify" vertical="top"/>
    </xf>
    <xf numFmtId="166" fontId="24" fillId="0" borderId="0" xfId="1" applyNumberFormat="1" applyFont="1" applyFill="1" applyBorder="1" applyAlignment="1">
      <alignment vertical="top"/>
    </xf>
    <xf numFmtId="0" fontId="8" fillId="0" borderId="0" xfId="0" applyFont="1" applyBorder="1" applyAlignment="1">
      <alignment horizontal="center" vertical="top"/>
    </xf>
    <xf numFmtId="166" fontId="24" fillId="0" borderId="0" xfId="1" applyNumberFormat="1" applyFont="1" applyBorder="1" applyAlignment="1">
      <alignment horizontal="justify" vertical="top"/>
    </xf>
    <xf numFmtId="166" fontId="8" fillId="2" borderId="0" xfId="1" applyNumberFormat="1" applyFont="1" applyFill="1" applyBorder="1" applyAlignment="1">
      <alignment vertical="top"/>
    </xf>
    <xf numFmtId="0" fontId="8" fillId="0" borderId="0" xfId="0" applyFont="1" applyBorder="1" applyAlignment="1">
      <alignment horizontal="justify" vertical="top"/>
    </xf>
    <xf numFmtId="0" fontId="8" fillId="0" borderId="0" xfId="0" applyFont="1" applyBorder="1" applyAlignment="1">
      <alignment vertical="center" wrapText="1"/>
    </xf>
    <xf numFmtId="0" fontId="8" fillId="0" borderId="0" xfId="0" applyFont="1" applyBorder="1" applyAlignment="1">
      <alignment horizontal="justify" vertical="top"/>
    </xf>
    <xf numFmtId="0" fontId="8" fillId="0" borderId="0" xfId="0" applyFont="1" applyBorder="1" applyAlignment="1">
      <alignment vertical="justify" wrapText="1"/>
    </xf>
    <xf numFmtId="0" fontId="8" fillId="0" borderId="0" xfId="0" applyFont="1" applyBorder="1" applyAlignment="1">
      <alignment wrapText="1"/>
    </xf>
    <xf numFmtId="0" fontId="8" fillId="0" borderId="0" xfId="0" applyFont="1" applyBorder="1" applyAlignment="1">
      <alignment horizontal="left" vertical="top" wrapText="1"/>
    </xf>
    <xf numFmtId="166" fontId="8" fillId="2" borderId="0" xfId="1" applyNumberFormat="1" applyFont="1" applyFill="1" applyBorder="1" applyAlignment="1"/>
    <xf numFmtId="0" fontId="9" fillId="0" borderId="0" xfId="0" quotePrefix="1" applyFont="1" applyBorder="1" applyAlignment="1">
      <alignment horizontal="left" vertical="top"/>
    </xf>
    <xf numFmtId="0" fontId="15" fillId="0" borderId="0" xfId="0" applyFont="1" applyBorder="1" applyAlignment="1">
      <alignment horizontal="justify" vertical="top"/>
    </xf>
    <xf numFmtId="166" fontId="8" fillId="2" borderId="2" xfId="1" applyNumberFormat="1" applyFont="1" applyFill="1" applyBorder="1" applyAlignment="1">
      <alignment vertical="top"/>
    </xf>
    <xf numFmtId="0" fontId="9" fillId="0" borderId="0" xfId="0" applyFont="1" applyBorder="1" applyAlignment="1">
      <alignment vertical="top"/>
    </xf>
    <xf numFmtId="0" fontId="15" fillId="0" borderId="0" xfId="0" applyFont="1" applyBorder="1" applyAlignment="1">
      <alignment vertical="top"/>
    </xf>
    <xf numFmtId="166" fontId="8" fillId="0" borderId="0" xfId="0" applyNumberFormat="1" applyFont="1"/>
    <xf numFmtId="166" fontId="15" fillId="0" borderId="3" xfId="1" applyNumberFormat="1" applyFont="1" applyFill="1" applyBorder="1" applyAlignment="1">
      <alignment vertical="top"/>
    </xf>
    <xf numFmtId="166" fontId="15" fillId="0" borderId="4" xfId="1" applyNumberFormat="1" applyFont="1" applyFill="1" applyBorder="1" applyAlignment="1">
      <alignment vertical="top"/>
    </xf>
    <xf numFmtId="166" fontId="15" fillId="0" borderId="5" xfId="1" applyNumberFormat="1" applyFont="1" applyFill="1" applyBorder="1" applyAlignment="1">
      <alignment vertical="top"/>
    </xf>
    <xf numFmtId="166" fontId="15" fillId="0" borderId="0" xfId="1" applyNumberFormat="1" applyFont="1" applyFill="1" applyBorder="1" applyAlignment="1">
      <alignment vertical="top"/>
    </xf>
    <xf numFmtId="0" fontId="9" fillId="0" borderId="0" xfId="0" applyFont="1" applyBorder="1" applyAlignment="1">
      <alignment horizontal="left"/>
    </xf>
    <xf numFmtId="0" fontId="9" fillId="0" borderId="0" xfId="0" applyFont="1" applyBorder="1" applyAlignment="1"/>
    <xf numFmtId="0" fontId="16" fillId="0" borderId="0" xfId="0" applyFont="1" applyBorder="1" applyAlignment="1"/>
    <xf numFmtId="166" fontId="9" fillId="2" borderId="6" xfId="1" applyNumberFormat="1" applyFont="1" applyFill="1" applyBorder="1" applyAlignment="1"/>
    <xf numFmtId="0" fontId="8" fillId="0" borderId="0" xfId="0" applyFont="1" applyBorder="1" applyAlignment="1">
      <alignment horizontal="center"/>
    </xf>
    <xf numFmtId="166" fontId="8" fillId="0" borderId="0" xfId="1" applyNumberFormat="1" applyFont="1" applyBorder="1"/>
    <xf numFmtId="0" fontId="8" fillId="0" borderId="0" xfId="0" applyFont="1" applyBorder="1" applyAlignment="1">
      <alignment vertical="top" wrapText="1"/>
    </xf>
    <xf numFmtId="0" fontId="8" fillId="0" borderId="0" xfId="0" applyFont="1" applyBorder="1" applyAlignment="1">
      <alignment horizontal="left" vertical="top"/>
    </xf>
    <xf numFmtId="0" fontId="17" fillId="0" borderId="0" xfId="0" quotePrefix="1" applyFont="1"/>
    <xf numFmtId="0" fontId="17" fillId="0" borderId="0" xfId="0" applyFont="1" applyAlignment="1">
      <alignment horizontal="justify"/>
    </xf>
    <xf numFmtId="0" fontId="8" fillId="0" borderId="0" xfId="0" applyFont="1" applyFill="1" applyAlignment="1"/>
    <xf numFmtId="166" fontId="8" fillId="0" borderId="0" xfId="1" applyNumberFormat="1" applyFont="1" applyFill="1"/>
    <xf numFmtId="166" fontId="8" fillId="0" borderId="0" xfId="1" applyNumberFormat="1" applyFont="1" applyFill="1" applyAlignment="1">
      <alignment horizontal="center"/>
    </xf>
    <xf numFmtId="166" fontId="11" fillId="0" borderId="0" xfId="1" applyNumberFormat="1" applyFont="1" applyFill="1" applyBorder="1" applyAlignment="1">
      <alignment horizontal="center"/>
    </xf>
    <xf numFmtId="0" fontId="30" fillId="0" borderId="0" xfId="0" applyFont="1" applyFill="1" applyAlignment="1"/>
    <xf numFmtId="166" fontId="8" fillId="0" borderId="0" xfId="1" applyNumberFormat="1" applyFont="1" applyFill="1" applyBorder="1"/>
    <xf numFmtId="166" fontId="31" fillId="0" borderId="0" xfId="1" applyNumberFormat="1" applyFont="1" applyFill="1"/>
    <xf numFmtId="49" fontId="8" fillId="0" borderId="0" xfId="1" applyNumberFormat="1" applyFont="1" applyFill="1"/>
    <xf numFmtId="166" fontId="31" fillId="0" borderId="0" xfId="1" applyNumberFormat="1" applyFont="1" applyFill="1" applyBorder="1"/>
    <xf numFmtId="0" fontId="8" fillId="0" borderId="0" xfId="0" applyFont="1" applyBorder="1" applyAlignment="1">
      <alignment horizontal="left" vertical="top" wrapText="1"/>
    </xf>
    <xf numFmtId="166" fontId="8" fillId="0" borderId="9" xfId="1" applyNumberFormat="1" applyFont="1" applyFill="1" applyBorder="1" applyAlignment="1">
      <alignment vertical="top"/>
    </xf>
    <xf numFmtId="166" fontId="8" fillId="0" borderId="10" xfId="1" applyNumberFormat="1" applyFont="1" applyFill="1" applyBorder="1"/>
    <xf numFmtId="166" fontId="8" fillId="0" borderId="4" xfId="1" applyNumberFormat="1" applyFont="1" applyFill="1" applyBorder="1" applyAlignment="1">
      <alignment vertical="top"/>
    </xf>
    <xf numFmtId="166" fontId="8" fillId="2" borderId="11" xfId="1" applyNumberFormat="1" applyFont="1" applyFill="1" applyBorder="1" applyAlignment="1">
      <alignment vertical="top"/>
    </xf>
    <xf numFmtId="166" fontId="8" fillId="2" borderId="0" xfId="1" applyNumberFormat="1" applyFont="1" applyFill="1" applyBorder="1" applyAlignment="1">
      <alignment horizontal="center" vertical="top"/>
    </xf>
    <xf numFmtId="0" fontId="8" fillId="0" borderId="0" xfId="0" applyFont="1" applyBorder="1" applyAlignment="1">
      <alignment horizontal="left" vertical="top" wrapText="1"/>
    </xf>
    <xf numFmtId="0" fontId="17" fillId="0" borderId="0" xfId="0" applyFont="1" applyAlignment="1">
      <alignment horizontal="justify"/>
    </xf>
    <xf numFmtId="166" fontId="8" fillId="0" borderId="3" xfId="1" applyNumberFormat="1" applyFont="1" applyFill="1" applyBorder="1" applyAlignment="1">
      <alignment horizontal="center" vertical="center"/>
    </xf>
    <xf numFmtId="166" fontId="8" fillId="2" borderId="3" xfId="1" applyNumberFormat="1" applyFont="1" applyFill="1" applyBorder="1" applyAlignment="1">
      <alignment vertical="top"/>
    </xf>
    <xf numFmtId="166" fontId="8" fillId="2" borderId="5" xfId="1" applyNumberFormat="1" applyFont="1" applyFill="1" applyBorder="1" applyAlignment="1">
      <alignment vertical="top"/>
    </xf>
    <xf numFmtId="166" fontId="8" fillId="0" borderId="11" xfId="1" applyNumberFormat="1" applyFont="1" applyFill="1" applyBorder="1" applyAlignment="1">
      <alignment vertical="top"/>
    </xf>
    <xf numFmtId="166" fontId="9" fillId="2" borderId="0" xfId="1" applyNumberFormat="1" applyFont="1" applyFill="1" applyBorder="1" applyAlignment="1"/>
    <xf numFmtId="0" fontId="8" fillId="0" borderId="0" xfId="0" applyFont="1" applyBorder="1" applyAlignment="1">
      <alignment horizontal="left" vertical="top" wrapText="1"/>
    </xf>
    <xf numFmtId="166" fontId="8" fillId="2" borderId="0" xfId="1" applyNumberFormat="1" applyFont="1" applyFill="1" applyBorder="1" applyAlignment="1">
      <alignment horizontal="center" vertical="center"/>
    </xf>
    <xf numFmtId="166" fontId="8" fillId="0" borderId="12" xfId="1" applyNumberFormat="1" applyFont="1" applyFill="1" applyBorder="1"/>
    <xf numFmtId="166" fontId="8" fillId="0" borderId="12" xfId="1" applyNumberFormat="1" applyFont="1" applyFill="1" applyBorder="1" applyAlignment="1">
      <alignment vertical="top"/>
    </xf>
    <xf numFmtId="166" fontId="8" fillId="2" borderId="0" xfId="1" applyNumberFormat="1" applyFont="1" applyFill="1" applyBorder="1" applyAlignment="1">
      <alignment horizontal="center"/>
    </xf>
    <xf numFmtId="0" fontId="8" fillId="0" borderId="0" xfId="0" applyFont="1" applyBorder="1" applyAlignment="1">
      <alignment horizontal="left" vertical="top" wrapText="1"/>
    </xf>
    <xf numFmtId="0" fontId="8" fillId="0" borderId="0" xfId="0" applyFont="1" applyBorder="1" applyAlignment="1">
      <alignment horizontal="left" vertical="top" wrapText="1"/>
    </xf>
    <xf numFmtId="166" fontId="8" fillId="0" borderId="6" xfId="1" applyNumberFormat="1" applyFont="1" applyFill="1" applyBorder="1" applyAlignment="1">
      <alignment vertical="top"/>
    </xf>
    <xf numFmtId="0" fontId="9" fillId="0" borderId="0" xfId="0" applyFont="1" applyAlignment="1">
      <alignment horizontal="center"/>
    </xf>
    <xf numFmtId="0" fontId="9" fillId="0" borderId="0" xfId="0" applyFont="1" applyBorder="1" applyAlignment="1">
      <alignment horizontal="left" vertical="top" wrapText="1"/>
    </xf>
    <xf numFmtId="0" fontId="8" fillId="0" borderId="0" xfId="0" applyFont="1" applyBorder="1" applyAlignment="1">
      <alignment horizontal="center" vertical="center" wrapText="1"/>
    </xf>
    <xf numFmtId="166" fontId="8" fillId="0" borderId="0" xfId="1" applyNumberFormat="1" applyFont="1" applyFill="1" applyBorder="1" applyAlignment="1">
      <alignment horizontal="center" vertical="top" wrapText="1"/>
    </xf>
    <xf numFmtId="0" fontId="8" fillId="0" borderId="0" xfId="0" applyFont="1" applyBorder="1" applyAlignment="1">
      <alignment horizontal="center" vertical="top" wrapText="1"/>
    </xf>
    <xf numFmtId="0" fontId="9" fillId="0" borderId="8" xfId="0" applyFont="1" applyBorder="1" applyAlignment="1">
      <alignment horizontal="center" vertical="center" wrapText="1"/>
    </xf>
    <xf numFmtId="166" fontId="9" fillId="0" borderId="8" xfId="1" applyNumberFormat="1" applyFont="1" applyFill="1" applyBorder="1" applyAlignment="1">
      <alignment horizontal="center" vertical="center" wrapText="1"/>
    </xf>
    <xf numFmtId="43" fontId="8" fillId="0" borderId="0" xfId="1" applyNumberFormat="1" applyFont="1" applyFill="1" applyBorder="1" applyAlignment="1">
      <alignment vertical="top"/>
    </xf>
    <xf numFmtId="0" fontId="9" fillId="0" borderId="0" xfId="0" applyFont="1" applyAlignment="1">
      <alignment horizontal="center" vertical="center"/>
    </xf>
    <xf numFmtId="43" fontId="8" fillId="0" borderId="0" xfId="1" applyFont="1" applyBorder="1"/>
    <xf numFmtId="166" fontId="8" fillId="0" borderId="6" xfId="1" applyNumberFormat="1" applyFont="1" applyBorder="1" applyAlignment="1">
      <alignment horizontal="center" vertical="top" wrapText="1"/>
    </xf>
    <xf numFmtId="0" fontId="28" fillId="0" borderId="0" xfId="0" applyFont="1" applyAlignment="1">
      <alignment horizontal="center"/>
    </xf>
    <xf numFmtId="0" fontId="28" fillId="0" borderId="0" xfId="0" applyFont="1" applyAlignment="1">
      <alignment horizontal="left"/>
    </xf>
    <xf numFmtId="0" fontId="17" fillId="0" borderId="0" xfId="0" applyFont="1" applyBorder="1" applyAlignment="1">
      <alignment horizontal="center"/>
    </xf>
    <xf numFmtId="0" fontId="17" fillId="0" borderId="0" xfId="0" applyFont="1" applyBorder="1" applyAlignment="1">
      <alignment horizontal="right"/>
    </xf>
    <xf numFmtId="0" fontId="3" fillId="0" borderId="0" xfId="70"/>
    <xf numFmtId="0" fontId="34" fillId="0" borderId="0" xfId="70" applyFont="1" applyAlignment="1">
      <alignment vertical="center"/>
    </xf>
    <xf numFmtId="43" fontId="34" fillId="0" borderId="0" xfId="71" applyFont="1" applyAlignment="1">
      <alignment vertical="center"/>
    </xf>
    <xf numFmtId="0" fontId="35" fillId="0" borderId="13" xfId="70" applyFont="1" applyBorder="1" applyAlignment="1">
      <alignment horizontal="center" vertical="center"/>
    </xf>
    <xf numFmtId="43" fontId="35" fillId="0" borderId="14" xfId="71" applyFont="1" applyBorder="1" applyAlignment="1">
      <alignment horizontal="center" vertical="center" wrapText="1"/>
    </xf>
    <xf numFmtId="0" fontId="35" fillId="0" borderId="14" xfId="70" applyFont="1" applyBorder="1" applyAlignment="1">
      <alignment horizontal="center" vertical="center" wrapText="1"/>
    </xf>
    <xf numFmtId="0" fontId="35" fillId="0" borderId="15" xfId="70" applyFont="1" applyBorder="1" applyAlignment="1">
      <alignment horizontal="center" vertical="center" wrapText="1"/>
    </xf>
    <xf numFmtId="0" fontId="34" fillId="0" borderId="16" xfId="70" applyFont="1" applyBorder="1" applyAlignment="1">
      <alignment vertical="center"/>
    </xf>
    <xf numFmtId="0" fontId="36" fillId="0" borderId="16" xfId="70" applyFont="1" applyBorder="1" applyAlignment="1">
      <alignment vertical="center" wrapText="1"/>
    </xf>
    <xf numFmtId="0" fontId="34" fillId="0" borderId="19" xfId="70" applyFont="1" applyBorder="1" applyAlignment="1">
      <alignment vertical="center"/>
    </xf>
    <xf numFmtId="0" fontId="35" fillId="0" borderId="20" xfId="70" applyFont="1" applyBorder="1" applyAlignment="1">
      <alignment horizontal="center" vertical="center"/>
    </xf>
    <xf numFmtId="0" fontId="8" fillId="0" borderId="0" xfId="0" applyFont="1" applyBorder="1" applyAlignment="1">
      <alignment horizontal="left" vertical="top" wrapText="1"/>
    </xf>
    <xf numFmtId="166" fontId="34" fillId="0" borderId="8" xfId="1" applyNumberFormat="1" applyFont="1" applyFill="1" applyBorder="1" applyAlignment="1">
      <alignment vertical="center"/>
    </xf>
    <xf numFmtId="166" fontId="34" fillId="0" borderId="17" xfId="1" applyNumberFormat="1" applyFont="1" applyBorder="1" applyAlignment="1">
      <alignment vertical="center"/>
    </xf>
    <xf numFmtId="166" fontId="34" fillId="0" borderId="18" xfId="1" applyNumberFormat="1" applyFont="1" applyBorder="1" applyAlignment="1">
      <alignment vertical="center"/>
    </xf>
    <xf numFmtId="166" fontId="34" fillId="0" borderId="3" xfId="1" applyNumberFormat="1" applyFont="1" applyFill="1" applyBorder="1" applyAlignment="1">
      <alignment vertical="center"/>
    </xf>
    <xf numFmtId="166" fontId="34" fillId="0" borderId="3" xfId="1" applyNumberFormat="1" applyFont="1" applyBorder="1" applyAlignment="1">
      <alignment vertical="center"/>
    </xf>
    <xf numFmtId="166" fontId="35" fillId="0" borderId="21" xfId="1" applyNumberFormat="1" applyFont="1" applyBorder="1" applyAlignment="1">
      <alignment vertical="center"/>
    </xf>
    <xf numFmtId="166" fontId="34" fillId="0" borderId="22" xfId="1" applyNumberFormat="1" applyFont="1" applyBorder="1" applyAlignment="1">
      <alignment vertical="center"/>
    </xf>
    <xf numFmtId="166" fontId="30" fillId="0" borderId="6" xfId="0" applyNumberFormat="1" applyFont="1" applyBorder="1" applyAlignment="1">
      <alignment horizontal="justify" vertical="top"/>
    </xf>
    <xf numFmtId="0" fontId="8" fillId="0" borderId="0" xfId="0" applyFont="1" applyBorder="1" applyAlignment="1">
      <alignment horizontal="left" vertical="top" wrapText="1"/>
    </xf>
    <xf numFmtId="0" fontId="37" fillId="0" borderId="0" xfId="73" applyFont="1" applyFill="1"/>
    <xf numFmtId="0" fontId="38" fillId="0" borderId="0" xfId="0" applyFont="1"/>
    <xf numFmtId="0" fontId="38" fillId="0" borderId="0" xfId="0" applyFont="1" applyAlignment="1">
      <alignment horizontal="center"/>
    </xf>
    <xf numFmtId="0" fontId="38" fillId="0" borderId="0" xfId="0" applyFont="1" applyAlignment="1">
      <alignment horizontal="right"/>
    </xf>
    <xf numFmtId="0" fontId="0" fillId="0" borderId="0" xfId="0" applyAlignment="1">
      <alignment horizontal="center"/>
    </xf>
    <xf numFmtId="0" fontId="0" fillId="0" borderId="0" xfId="0" applyAlignment="1">
      <alignment horizontal="right"/>
    </xf>
    <xf numFmtId="0" fontId="0" fillId="0" borderId="0" xfId="0" applyFont="1" applyAlignment="1">
      <alignment horizontal="center"/>
    </xf>
    <xf numFmtId="14" fontId="0" fillId="0" borderId="0" xfId="0" applyNumberFormat="1" applyFont="1" applyAlignment="1">
      <alignment horizontal="center"/>
    </xf>
    <xf numFmtId="14" fontId="0" fillId="0" borderId="0" xfId="0" applyNumberFormat="1" applyAlignment="1">
      <alignment horizontal="center"/>
    </xf>
    <xf numFmtId="0" fontId="38" fillId="0" borderId="0" xfId="0" applyFont="1" applyAlignment="1">
      <alignment horizontal="center"/>
    </xf>
    <xf numFmtId="14" fontId="0" fillId="0" borderId="0" xfId="0" applyNumberFormat="1" applyFont="1"/>
    <xf numFmtId="14" fontId="0" fillId="0" borderId="0" xfId="0" applyNumberFormat="1"/>
    <xf numFmtId="0" fontId="1" fillId="0" borderId="0" xfId="70" applyFont="1"/>
    <xf numFmtId="0" fontId="17" fillId="0" borderId="0" xfId="0" applyFont="1" applyAlignment="1">
      <alignment horizontal="left" wrapText="1"/>
    </xf>
    <xf numFmtId="0" fontId="9" fillId="0" borderId="1" xfId="0" applyFont="1" applyBorder="1" applyAlignment="1">
      <alignment horizontal="center"/>
    </xf>
    <xf numFmtId="0" fontId="8" fillId="0" borderId="1" xfId="0" applyFont="1" applyBorder="1" applyAlignment="1">
      <alignment horizontal="center"/>
    </xf>
    <xf numFmtId="0" fontId="8" fillId="0" borderId="0" xfId="0" applyFont="1" applyBorder="1" applyAlignment="1">
      <alignment horizontal="left" vertical="top" wrapText="1"/>
    </xf>
    <xf numFmtId="0" fontId="9" fillId="0" borderId="8" xfId="0" applyFont="1" applyBorder="1" applyAlignment="1">
      <alignment horizontal="center" vertical="center" wrapText="1"/>
    </xf>
    <xf numFmtId="0" fontId="38" fillId="0" borderId="0" xfId="0" applyFont="1" applyAlignment="1">
      <alignment horizontal="center"/>
    </xf>
    <xf numFmtId="0" fontId="32" fillId="0" borderId="0" xfId="70" applyFont="1" applyAlignment="1">
      <alignment horizontal="center" vertical="center"/>
    </xf>
    <xf numFmtId="0" fontId="33" fillId="0" borderId="0" xfId="70" applyFont="1" applyAlignment="1">
      <alignment horizontal="center" vertical="center"/>
    </xf>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70</xdr:row>
      <xdr:rowOff>114300</xdr:rowOff>
    </xdr:from>
    <xdr:to>
      <xdr:col>0</xdr:col>
      <xdr:colOff>2235200</xdr:colOff>
      <xdr:row>75</xdr:row>
      <xdr:rowOff>136525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3020675"/>
          <a:ext cx="1444625" cy="831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78</xdr:row>
      <xdr:rowOff>123825</xdr:rowOff>
    </xdr:from>
    <xdr:to>
      <xdr:col>1</xdr:col>
      <xdr:colOff>1997075</xdr:colOff>
      <xdr:row>83</xdr:row>
      <xdr:rowOff>12700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14630400"/>
          <a:ext cx="1444625" cy="831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view="pageBreakPreview" topLeftCell="A31" zoomScaleNormal="100" workbookViewId="0">
      <selection activeCell="C64" sqref="C64"/>
    </sheetView>
  </sheetViews>
  <sheetFormatPr defaultRowHeight="12.75"/>
  <cols>
    <col min="1" max="1" width="47.28515625" style="3" customWidth="1"/>
    <col min="2" max="2" width="0.85546875" style="3" customWidth="1"/>
    <col min="3" max="3" width="40.140625" style="3" customWidth="1"/>
    <col min="4" max="4" width="0.85546875" style="3" customWidth="1"/>
    <col min="5" max="5" width="12.140625" style="3" customWidth="1"/>
    <col min="6" max="6" width="0.7109375" style="3" customWidth="1"/>
    <col min="7" max="7" width="15.28515625" style="3" customWidth="1"/>
    <col min="8" max="8" width="9.140625" style="3"/>
    <col min="9" max="9" width="15" style="3" bestFit="1" customWidth="1"/>
    <col min="10" max="16384" width="9.140625" style="3"/>
  </cols>
  <sheetData>
    <row r="1" spans="1:9" ht="18" customHeight="1">
      <c r="A1" s="11" t="s">
        <v>65</v>
      </c>
      <c r="B1" s="1"/>
      <c r="C1" s="2"/>
      <c r="D1" s="2"/>
      <c r="E1" s="1"/>
      <c r="F1" s="1"/>
      <c r="G1" s="1"/>
    </row>
    <row r="2" spans="1:9" ht="17.25" customHeight="1">
      <c r="A2" s="12" t="s">
        <v>44</v>
      </c>
      <c r="B2" s="2"/>
      <c r="C2" s="2"/>
      <c r="D2" s="2"/>
      <c r="E2" s="2"/>
      <c r="F2" s="2"/>
      <c r="G2" s="2"/>
    </row>
    <row r="3" spans="1:9" ht="16.5" customHeight="1">
      <c r="A3" s="13" t="s">
        <v>131</v>
      </c>
      <c r="B3" s="5"/>
      <c r="C3" s="5"/>
      <c r="D3" s="5"/>
      <c r="E3" s="5"/>
      <c r="F3" s="5"/>
      <c r="G3" s="5"/>
    </row>
    <row r="4" spans="1:9" ht="16.5" customHeight="1">
      <c r="A4" s="4"/>
      <c r="B4" s="5"/>
      <c r="C4" s="5" t="s">
        <v>68</v>
      </c>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40" t="s">
        <v>2</v>
      </c>
      <c r="F7" s="140"/>
      <c r="G7" s="141"/>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v>70212</v>
      </c>
    </row>
    <row r="12" spans="1:9" s="16" customFormat="1" ht="15.75">
      <c r="A12" s="64" t="s">
        <v>41</v>
      </c>
      <c r="B12" s="61"/>
      <c r="C12" s="65"/>
      <c r="D12" s="63"/>
      <c r="E12" s="61"/>
      <c r="F12" s="61"/>
      <c r="G12" s="72"/>
    </row>
    <row r="13" spans="1:9" s="16" customFormat="1" ht="15.75">
      <c r="A13" s="67" t="s">
        <v>42</v>
      </c>
      <c r="B13" s="61"/>
      <c r="C13" s="66"/>
      <c r="D13" s="63"/>
      <c r="E13" s="71">
        <v>20701113</v>
      </c>
      <c r="F13" s="84"/>
      <c r="G13" s="72"/>
    </row>
    <row r="14" spans="1:9" s="16" customFormat="1" ht="15.75">
      <c r="A14" s="67" t="s">
        <v>43</v>
      </c>
      <c r="B14" s="61"/>
      <c r="C14" s="68"/>
      <c r="D14" s="63"/>
      <c r="E14" s="70">
        <v>21184363</v>
      </c>
      <c r="F14" s="85"/>
      <c r="G14" s="72"/>
    </row>
    <row r="15" spans="1:9" s="16" customFormat="1" ht="15.75">
      <c r="A15" s="57" t="s">
        <v>45</v>
      </c>
      <c r="B15" s="61"/>
      <c r="C15" s="68"/>
      <c r="D15" s="63"/>
      <c r="E15" s="26"/>
      <c r="F15" s="26"/>
      <c r="G15" s="72">
        <v>41885476</v>
      </c>
    </row>
    <row r="16" spans="1:9" s="16" customFormat="1" ht="18" customHeight="1">
      <c r="A16" s="16" t="s">
        <v>46</v>
      </c>
      <c r="B16" s="25"/>
      <c r="C16" s="25"/>
      <c r="D16" s="25"/>
      <c r="E16" s="25"/>
      <c r="F16" s="25"/>
      <c r="G16" s="80">
        <v>41955688</v>
      </c>
    </row>
    <row r="17" spans="1:7" s="16" customFormat="1" ht="5.25" customHeight="1">
      <c r="B17" s="25"/>
      <c r="C17" s="28" t="s">
        <v>5</v>
      </c>
      <c r="D17" s="28"/>
      <c r="E17" s="29">
        <v>0</v>
      </c>
      <c r="F17" s="29"/>
      <c r="G17" s="32"/>
    </row>
    <row r="18" spans="1:7" s="16" customFormat="1" ht="5.25" customHeight="1">
      <c r="A18" s="30"/>
      <c r="B18" s="25"/>
      <c r="C18" s="28" t="s">
        <v>6</v>
      </c>
      <c r="D18" s="28"/>
      <c r="E18" s="31">
        <v>0</v>
      </c>
      <c r="F18" s="31"/>
    </row>
    <row r="19" spans="1:7" s="16" customFormat="1" ht="15.75">
      <c r="A19" s="24" t="s">
        <v>7</v>
      </c>
      <c r="B19" s="25"/>
      <c r="C19" s="33" t="s">
        <v>28</v>
      </c>
      <c r="D19" s="33"/>
      <c r="E19" s="78">
        <v>125439</v>
      </c>
      <c r="F19" s="32"/>
    </row>
    <row r="20" spans="1:7" s="16" customFormat="1" ht="15" customHeight="1">
      <c r="A20" s="30"/>
      <c r="B20" s="25"/>
      <c r="C20" s="35" t="s">
        <v>6</v>
      </c>
      <c r="D20" s="33"/>
      <c r="E20" s="79">
        <v>-121148</v>
      </c>
      <c r="F20" s="32"/>
      <c r="G20" s="32">
        <v>4291</v>
      </c>
    </row>
    <row r="21" spans="1:7" s="16" customFormat="1" ht="15.75" customHeight="1">
      <c r="A21" s="24"/>
      <c r="B21" s="25"/>
      <c r="C21" s="33" t="s">
        <v>29</v>
      </c>
      <c r="D21" s="33"/>
      <c r="E21" s="33"/>
      <c r="F21" s="35"/>
    </row>
    <row r="22" spans="1:7" s="16" customFormat="1" ht="18.75" customHeight="1">
      <c r="A22" s="30"/>
      <c r="B22" s="25"/>
      <c r="C22" s="33"/>
      <c r="D22" s="33"/>
      <c r="E22" s="33"/>
      <c r="F22" s="35"/>
      <c r="G22" s="32"/>
    </row>
    <row r="23" spans="1:7" s="16" customFormat="1" ht="17.25" customHeight="1">
      <c r="A23" s="82" t="s">
        <v>32</v>
      </c>
      <c r="B23" s="35"/>
      <c r="C23" s="34" t="s">
        <v>8</v>
      </c>
      <c r="D23" s="33"/>
      <c r="E23" s="78">
        <v>13215700</v>
      </c>
      <c r="F23" s="32"/>
    </row>
    <row r="24" spans="1:7" s="16" customFormat="1" ht="29.25" customHeight="1">
      <c r="A24" s="82"/>
      <c r="B24" s="35"/>
      <c r="C24" s="34" t="s">
        <v>30</v>
      </c>
      <c r="D24" s="28"/>
      <c r="E24" s="79">
        <v>-1982355</v>
      </c>
      <c r="F24" s="32"/>
      <c r="G24" s="83">
        <v>11233345</v>
      </c>
    </row>
    <row r="25" spans="1:7" s="16" customFormat="1" ht="15.75">
      <c r="A25" s="82"/>
      <c r="B25" s="35"/>
      <c r="D25" s="28"/>
      <c r="E25" s="29">
        <v>3</v>
      </c>
      <c r="F25" s="29"/>
    </row>
    <row r="26" spans="1:7" s="16" customFormat="1" ht="21" customHeight="1">
      <c r="D26" s="34"/>
      <c r="E26" s="33"/>
      <c r="F26" s="35"/>
      <c r="G26" s="32"/>
    </row>
    <row r="27" spans="1:7" s="16" customFormat="1" ht="15" customHeight="1">
      <c r="A27" s="27"/>
      <c r="B27" s="33"/>
      <c r="C27" s="33"/>
      <c r="D27" s="33"/>
      <c r="E27" s="33"/>
      <c r="F27" s="35"/>
      <c r="G27" s="32"/>
    </row>
    <row r="28" spans="1:7" s="16" customFormat="1" ht="13.5" customHeight="1">
      <c r="A28" s="142" t="s">
        <v>33</v>
      </c>
      <c r="B28" s="25"/>
      <c r="C28" s="142" t="s">
        <v>24</v>
      </c>
      <c r="D28" s="33"/>
      <c r="E28" s="33"/>
      <c r="F28" s="35"/>
      <c r="G28" s="74">
        <v>0</v>
      </c>
    </row>
    <row r="29" spans="1:7" s="16" customFormat="1" ht="15.75">
      <c r="A29" s="142"/>
      <c r="B29" s="25"/>
      <c r="C29" s="142"/>
      <c r="D29" s="33"/>
      <c r="E29" s="33"/>
      <c r="F29" s="35"/>
      <c r="G29" s="74"/>
    </row>
    <row r="30" spans="1:7" s="16" customFormat="1" ht="18" customHeight="1">
      <c r="A30" s="142"/>
      <c r="B30" s="25"/>
      <c r="C30" s="142"/>
      <c r="D30" s="33"/>
      <c r="E30" s="33"/>
      <c r="F30" s="35"/>
      <c r="G30" s="32"/>
    </row>
    <row r="31" spans="1:7" s="16" customFormat="1" ht="15.75">
      <c r="A31" s="36"/>
      <c r="B31" s="33"/>
      <c r="C31" s="37"/>
      <c r="D31" s="38"/>
      <c r="E31" s="33"/>
      <c r="F31" s="35"/>
      <c r="G31" s="74"/>
    </row>
    <row r="32" spans="1:7" s="16" customFormat="1" ht="47.25">
      <c r="A32" s="36" t="s">
        <v>34</v>
      </c>
      <c r="B32" s="33"/>
      <c r="C32" s="56" t="s">
        <v>35</v>
      </c>
      <c r="D32" s="38"/>
      <c r="E32" s="33"/>
      <c r="F32" s="35"/>
      <c r="G32" s="74" t="s">
        <v>48</v>
      </c>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c r="F36" s="35"/>
      <c r="G36" s="86" t="s">
        <v>48</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v>53193324</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v>17170116</v>
      </c>
      <c r="F42" s="32"/>
      <c r="G42" s="32"/>
    </row>
    <row r="43" spans="1:9" s="16" customFormat="1" ht="15.75">
      <c r="A43" s="24"/>
      <c r="B43" s="25"/>
      <c r="C43" s="35" t="s">
        <v>11</v>
      </c>
      <c r="D43" s="33"/>
      <c r="E43" s="79">
        <v>-2828864</v>
      </c>
      <c r="F43" s="32"/>
      <c r="G43" s="32"/>
    </row>
    <row r="44" spans="1:9" s="16" customFormat="1" ht="15.75">
      <c r="A44" s="24"/>
      <c r="B44" s="25"/>
      <c r="C44" s="33"/>
      <c r="D44" s="33"/>
      <c r="E44" s="41"/>
      <c r="F44" s="41"/>
      <c r="G44" s="74">
        <v>14341252</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row>
    <row r="53" spans="1:7" s="16" customFormat="1" ht="15.75">
      <c r="A53" s="38" t="s">
        <v>13</v>
      </c>
      <c r="B53" s="25"/>
      <c r="C53" s="33" t="s">
        <v>26</v>
      </c>
      <c r="D53" s="33"/>
      <c r="E53" s="49"/>
      <c r="F53" s="49"/>
      <c r="G53" s="32">
        <v>2828864</v>
      </c>
    </row>
    <row r="54" spans="1:7" s="16" customFormat="1" ht="15.75">
      <c r="A54" s="75"/>
      <c r="B54" s="25"/>
      <c r="C54" s="35"/>
      <c r="D54" s="35"/>
      <c r="E54" s="49"/>
      <c r="F54" s="49"/>
      <c r="G54" s="32"/>
    </row>
    <row r="55" spans="1:7" s="16" customFormat="1" ht="15.75">
      <c r="A55" s="69" t="s">
        <v>47</v>
      </c>
      <c r="B55" s="25"/>
      <c r="C55" s="33"/>
      <c r="D55" s="33"/>
      <c r="E55" s="49"/>
      <c r="F55" s="49"/>
      <c r="G55" s="32">
        <v>1605000</v>
      </c>
    </row>
    <row r="56" spans="1:7" s="16" customFormat="1" ht="15.75">
      <c r="A56" s="125"/>
      <c r="B56" s="25"/>
      <c r="C56" s="35"/>
      <c r="D56" s="35"/>
      <c r="E56" s="49"/>
      <c r="F56" s="49"/>
      <c r="G56" s="32"/>
    </row>
    <row r="57" spans="1:7" s="16" customFormat="1" ht="15.75">
      <c r="A57" s="50" t="s">
        <v>27</v>
      </c>
      <c r="B57" s="25"/>
      <c r="C57" s="33"/>
      <c r="D57" s="33"/>
      <c r="E57" s="49"/>
      <c r="F57" s="49"/>
      <c r="G57" s="73">
        <v>18775116</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132</v>
      </c>
      <c r="B63" s="25"/>
      <c r="C63" s="33"/>
      <c r="D63" s="33"/>
      <c r="E63" s="41"/>
      <c r="F63" s="41"/>
      <c r="G63" s="53">
        <v>34418208</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39" t="s">
        <v>19</v>
      </c>
      <c r="B67" s="139"/>
      <c r="C67" s="139"/>
      <c r="D67" s="139"/>
      <c r="E67" s="139"/>
      <c r="F67" s="139"/>
      <c r="G67" s="139"/>
    </row>
    <row r="68" spans="1:9">
      <c r="A68" s="139"/>
      <c r="B68" s="139"/>
      <c r="C68" s="139"/>
      <c r="D68" s="139"/>
      <c r="E68" s="139"/>
      <c r="F68" s="139"/>
      <c r="G68" s="139"/>
    </row>
    <row r="69" spans="1:9">
      <c r="A69" s="139"/>
      <c r="B69" s="139"/>
      <c r="C69" s="139"/>
      <c r="D69" s="139"/>
      <c r="E69" s="139"/>
      <c r="F69" s="139"/>
      <c r="G69" s="139"/>
    </row>
    <row r="70" spans="1:9">
      <c r="A70" s="139"/>
      <c r="B70" s="139"/>
      <c r="C70" s="139"/>
      <c r="D70" s="139"/>
      <c r="E70" s="139"/>
      <c r="F70" s="139"/>
      <c r="G70" s="139"/>
    </row>
    <row r="71" spans="1:9">
      <c r="A71" s="139"/>
      <c r="B71" s="139"/>
      <c r="C71" s="139"/>
      <c r="D71" s="139"/>
      <c r="E71" s="139"/>
      <c r="F71" s="139"/>
      <c r="G71" s="139"/>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I85"/>
  <sheetViews>
    <sheetView showGridLines="0" view="pageBreakPreview" topLeftCell="A31" zoomScaleNormal="100" workbookViewId="0">
      <selection activeCell="F68" sqref="F68"/>
    </sheetView>
  </sheetViews>
  <sheetFormatPr defaultRowHeight="12.75"/>
  <cols>
    <col min="1" max="1" width="6" style="3" customWidth="1"/>
    <col min="2" max="2" width="57.85546875" style="3" customWidth="1"/>
    <col min="3" max="3" width="12.140625" style="3" customWidth="1"/>
    <col min="4" max="4" width="11.42578125" style="3" customWidth="1"/>
    <col min="5" max="5" width="7.7109375" style="3" customWidth="1"/>
    <col min="6" max="6" width="15.140625" style="3" customWidth="1"/>
    <col min="7" max="7" width="0.7109375" style="3" customWidth="1"/>
    <col min="8" max="8" width="9.140625" style="3"/>
    <col min="9" max="9" width="15" style="3" bestFit="1" customWidth="1"/>
    <col min="10" max="16384" width="9.140625" style="3"/>
  </cols>
  <sheetData>
    <row r="1" spans="1:9" ht="18" customHeight="1">
      <c r="A1" s="11" t="str">
        <f>'Certificate '!A1</f>
        <v>ARIF LATIF SECURITIES (PVT) LIMITED</v>
      </c>
      <c r="E1" s="2"/>
      <c r="F1" s="1"/>
      <c r="G1" s="1"/>
    </row>
    <row r="2" spans="1:9" ht="17.25" customHeight="1">
      <c r="A2" s="12" t="s">
        <v>64</v>
      </c>
      <c r="B2" s="3" t="s">
        <v>133</v>
      </c>
      <c r="E2" s="2"/>
      <c r="F2" s="2"/>
      <c r="G2" s="2"/>
    </row>
    <row r="3" spans="1:9" ht="16.5" customHeight="1">
      <c r="B3" s="13"/>
      <c r="C3" s="13"/>
      <c r="D3" s="13"/>
      <c r="E3" s="5"/>
      <c r="F3" s="5"/>
      <c r="G3" s="5"/>
    </row>
    <row r="4" spans="1:9" ht="16.5" customHeight="1">
      <c r="B4" s="4"/>
      <c r="C4" s="4"/>
      <c r="D4" s="4"/>
      <c r="E4" s="5"/>
      <c r="F4" s="5"/>
      <c r="G4" s="5"/>
    </row>
    <row r="5" spans="1:9" s="16" customFormat="1" ht="15.75">
      <c r="B5" s="14"/>
      <c r="C5" s="14"/>
      <c r="D5" s="14"/>
      <c r="E5" s="15"/>
      <c r="F5" s="15"/>
      <c r="G5" s="15"/>
    </row>
    <row r="6" spans="1:9" s="16" customFormat="1" ht="15.75">
      <c r="B6" s="17"/>
      <c r="C6" s="17"/>
      <c r="D6" s="90" t="s">
        <v>54</v>
      </c>
      <c r="E6" s="18"/>
      <c r="F6" s="21">
        <v>2018</v>
      </c>
      <c r="G6" s="18"/>
    </row>
    <row r="7" spans="1:9" s="16" customFormat="1" ht="15.75">
      <c r="B7" s="21"/>
      <c r="C7" s="21"/>
      <c r="D7" s="21"/>
      <c r="E7" s="21"/>
      <c r="F7" s="140" t="s">
        <v>2</v>
      </c>
      <c r="G7" s="140"/>
    </row>
    <row r="8" spans="1:9" s="16" customFormat="1" ht="11.25" customHeight="1">
      <c r="B8" s="18"/>
      <c r="C8" s="18"/>
      <c r="D8" s="18"/>
      <c r="E8" s="18"/>
      <c r="F8" s="18"/>
      <c r="G8" s="18"/>
    </row>
    <row r="9" spans="1:9" s="16" customFormat="1" ht="15.75">
      <c r="A9" s="90">
        <v>1</v>
      </c>
      <c r="B9" s="50" t="s">
        <v>49</v>
      </c>
      <c r="C9" s="50"/>
      <c r="D9" s="50"/>
      <c r="E9" s="23"/>
      <c r="F9" s="23"/>
      <c r="G9" s="23"/>
    </row>
    <row r="10" spans="1:9" s="16" customFormat="1" ht="15.75">
      <c r="A10" s="90"/>
      <c r="B10" s="50"/>
      <c r="C10" s="50"/>
      <c r="D10" s="50"/>
      <c r="E10" s="23"/>
      <c r="F10" s="23"/>
      <c r="G10" s="23"/>
    </row>
    <row r="11" spans="1:9" s="16" customFormat="1" ht="15.75">
      <c r="A11" s="90"/>
      <c r="B11" s="24" t="s">
        <v>40</v>
      </c>
      <c r="C11" s="50"/>
      <c r="D11" s="50"/>
      <c r="E11" s="23"/>
      <c r="F11" s="99">
        <v>70212</v>
      </c>
      <c r="G11" s="23"/>
    </row>
    <row r="12" spans="1:9" s="16" customFormat="1" ht="15.75">
      <c r="B12" s="24"/>
      <c r="C12" s="24"/>
      <c r="D12" s="24"/>
      <c r="E12" s="25"/>
      <c r="F12" s="25"/>
      <c r="G12" s="25"/>
      <c r="I12" s="26"/>
    </row>
    <row r="13" spans="1:9" s="16" customFormat="1" ht="15.75">
      <c r="B13" s="64" t="s">
        <v>41</v>
      </c>
      <c r="C13" s="64"/>
      <c r="D13" s="64"/>
      <c r="E13" s="63"/>
      <c r="F13" s="61"/>
      <c r="G13" s="61"/>
    </row>
    <row r="14" spans="1:9" s="16" customFormat="1" ht="15.75">
      <c r="B14" s="67" t="s">
        <v>42</v>
      </c>
      <c r="C14" s="67"/>
      <c r="D14" s="67"/>
      <c r="E14" s="63"/>
      <c r="F14" s="71">
        <v>20701113</v>
      </c>
      <c r="G14" s="84"/>
    </row>
    <row r="15" spans="1:9" s="16" customFormat="1" ht="15.75">
      <c r="B15" s="67" t="s">
        <v>43</v>
      </c>
      <c r="C15" s="67"/>
      <c r="D15" s="67"/>
      <c r="E15" s="63"/>
      <c r="F15" s="70">
        <v>21184363</v>
      </c>
      <c r="G15" s="85"/>
    </row>
    <row r="16" spans="1:9" s="16" customFormat="1" ht="15.75">
      <c r="B16" s="67"/>
      <c r="C16" s="67"/>
      <c r="D16" s="67"/>
      <c r="E16" s="63"/>
      <c r="F16" s="26"/>
      <c r="G16" s="26"/>
    </row>
    <row r="17" spans="1:7" s="16" customFormat="1" ht="16.5" thickBot="1">
      <c r="B17" s="57"/>
      <c r="C17" s="57"/>
      <c r="D17" s="57"/>
      <c r="E17" s="63"/>
      <c r="F17" s="89">
        <v>41955688</v>
      </c>
      <c r="G17" s="26"/>
    </row>
    <row r="18" spans="1:7" s="16" customFormat="1" ht="16.5" thickTop="1">
      <c r="B18" s="57"/>
      <c r="C18" s="57"/>
      <c r="D18" s="57"/>
      <c r="E18" s="63"/>
      <c r="F18" s="26"/>
      <c r="G18" s="26"/>
    </row>
    <row r="19" spans="1:7" s="16" customFormat="1" ht="15.75">
      <c r="B19" s="57"/>
      <c r="C19" s="57"/>
      <c r="D19" s="57"/>
      <c r="E19" s="63"/>
      <c r="F19" s="26"/>
      <c r="G19" s="26"/>
    </row>
    <row r="20" spans="1:7" s="16" customFormat="1" ht="18" customHeight="1">
      <c r="A20" s="90">
        <v>2</v>
      </c>
      <c r="B20" s="50" t="s">
        <v>50</v>
      </c>
      <c r="C20" s="50"/>
      <c r="D20" s="50"/>
      <c r="E20" s="25"/>
      <c r="F20" s="25"/>
      <c r="G20" s="25"/>
    </row>
    <row r="21" spans="1:7" s="16" customFormat="1" ht="15.75">
      <c r="E21" s="28"/>
      <c r="F21" s="29"/>
      <c r="G21" s="29"/>
    </row>
    <row r="22" spans="1:7" s="16" customFormat="1" ht="15.75">
      <c r="B22" s="35" t="s">
        <v>28</v>
      </c>
      <c r="C22" s="35"/>
      <c r="D22" s="35"/>
      <c r="E22" s="35"/>
      <c r="F22" s="78">
        <v>125439</v>
      </c>
      <c r="G22" s="32"/>
    </row>
    <row r="23" spans="1:7" s="16" customFormat="1" ht="15" customHeight="1">
      <c r="B23" s="35" t="s">
        <v>6</v>
      </c>
      <c r="C23" s="35"/>
      <c r="D23" s="35"/>
      <c r="E23" s="35"/>
      <c r="F23" s="79">
        <v>-121148</v>
      </c>
      <c r="G23" s="32"/>
    </row>
    <row r="24" spans="1:7" s="16" customFormat="1" ht="15" customHeight="1">
      <c r="B24" s="35"/>
      <c r="C24" s="35"/>
      <c r="D24" s="35"/>
      <c r="E24" s="35"/>
      <c r="F24" s="32"/>
      <c r="G24" s="32"/>
    </row>
    <row r="25" spans="1:7" s="16" customFormat="1" ht="15.75" customHeight="1" thickBot="1">
      <c r="B25" s="35"/>
      <c r="C25" s="35"/>
      <c r="D25" s="35"/>
      <c r="E25" s="35"/>
      <c r="F25" s="89">
        <v>4291</v>
      </c>
      <c r="G25" s="35"/>
    </row>
    <row r="26" spans="1:7" s="16" customFormat="1" ht="15.75" customHeight="1" thickTop="1">
      <c r="B26" s="35"/>
      <c r="C26" s="35"/>
      <c r="D26" s="35"/>
      <c r="E26" s="35"/>
      <c r="F26" s="26"/>
      <c r="G26" s="35"/>
    </row>
    <row r="27" spans="1:7" s="16" customFormat="1" ht="15.75" customHeight="1">
      <c r="B27" s="35"/>
      <c r="C27" s="35"/>
      <c r="D27" s="35"/>
      <c r="E27" s="35"/>
      <c r="F27" s="26"/>
      <c r="G27" s="35"/>
    </row>
    <row r="28" spans="1:7" s="16" customFormat="1" ht="15.75" customHeight="1">
      <c r="A28" s="90">
        <v>3</v>
      </c>
      <c r="B28" s="91" t="s">
        <v>51</v>
      </c>
      <c r="C28" s="91"/>
      <c r="D28" s="91"/>
      <c r="E28" s="35"/>
      <c r="F28" s="26"/>
      <c r="G28" s="35"/>
    </row>
    <row r="29" spans="1:7" s="16" customFormat="1" ht="18.75" customHeight="1">
      <c r="B29" s="30"/>
      <c r="C29" s="30"/>
      <c r="D29" s="30"/>
      <c r="E29" s="35"/>
      <c r="F29" s="35"/>
      <c r="G29" s="35"/>
    </row>
    <row r="30" spans="1:7" s="16" customFormat="1" ht="17.25" customHeight="1">
      <c r="B30" s="34" t="s">
        <v>8</v>
      </c>
      <c r="C30" s="34"/>
      <c r="D30" s="92">
        <v>3.1</v>
      </c>
      <c r="E30" s="35"/>
      <c r="F30" s="78">
        <v>1325700</v>
      </c>
      <c r="G30" s="32"/>
    </row>
    <row r="31" spans="1:7" s="16" customFormat="1" ht="29.25" customHeight="1">
      <c r="B31" s="34" t="s">
        <v>30</v>
      </c>
      <c r="C31" s="34"/>
      <c r="D31" s="34"/>
      <c r="E31" s="28"/>
      <c r="F31" s="79">
        <v>-1982355</v>
      </c>
      <c r="G31" s="32"/>
    </row>
    <row r="32" spans="1:7" s="16" customFormat="1" ht="18" customHeight="1">
      <c r="B32" s="34"/>
      <c r="C32" s="34"/>
      <c r="D32" s="34"/>
      <c r="E32" s="28"/>
      <c r="F32" s="32">
        <v>11233345</v>
      </c>
      <c r="G32" s="32"/>
    </row>
    <row r="33" spans="1:7" s="16" customFormat="1" ht="16.5" thickBot="1">
      <c r="B33" s="87" t="s">
        <v>66</v>
      </c>
      <c r="C33" s="88"/>
      <c r="D33" s="88"/>
      <c r="E33" s="28"/>
      <c r="F33" s="89">
        <v>0</v>
      </c>
      <c r="G33" s="29"/>
    </row>
    <row r="34" spans="1:7" s="16" customFormat="1" ht="16.5" thickTop="1">
      <c r="B34" s="88"/>
      <c r="C34" s="88"/>
      <c r="D34" s="88"/>
      <c r="E34" s="28"/>
      <c r="F34" s="26">
        <v>53193324</v>
      </c>
      <c r="G34" s="29"/>
    </row>
    <row r="35" spans="1:7" s="16" customFormat="1" ht="15.75">
      <c r="B35" s="88"/>
      <c r="C35" s="88"/>
      <c r="D35" s="88"/>
      <c r="E35" s="28"/>
      <c r="F35" s="26"/>
      <c r="G35" s="29"/>
    </row>
    <row r="36" spans="1:7" s="16" customFormat="1" ht="15.75">
      <c r="A36" s="98">
        <v>3.1</v>
      </c>
      <c r="B36" s="95" t="s">
        <v>55</v>
      </c>
      <c r="C36" s="143" t="s">
        <v>56</v>
      </c>
      <c r="D36" s="143"/>
      <c r="E36" s="143"/>
      <c r="F36" s="96"/>
      <c r="G36" s="29"/>
    </row>
    <row r="37" spans="1:7" s="16" customFormat="1" ht="15.75">
      <c r="B37" s="88"/>
      <c r="C37" s="88"/>
      <c r="D37" s="88"/>
      <c r="E37" s="28"/>
      <c r="F37" s="93"/>
      <c r="G37" s="29"/>
    </row>
    <row r="38" spans="1:7" s="16" customFormat="1" ht="15.75">
      <c r="B38" s="88"/>
      <c r="D38" s="94"/>
      <c r="E38" s="28"/>
      <c r="F38" s="26"/>
      <c r="G38" s="29"/>
    </row>
    <row r="39" spans="1:7" s="16" customFormat="1" ht="15.75">
      <c r="B39" s="88"/>
      <c r="D39" s="94"/>
      <c r="E39" s="28"/>
      <c r="F39" s="26"/>
      <c r="G39" s="29"/>
    </row>
    <row r="40" spans="1:7" s="16" customFormat="1" ht="15.75">
      <c r="B40" s="88"/>
      <c r="D40" s="94"/>
      <c r="E40" s="28"/>
      <c r="F40" s="26"/>
      <c r="G40" s="29"/>
    </row>
    <row r="41" spans="1:7" s="16" customFormat="1" ht="15.75">
      <c r="B41" s="88"/>
      <c r="D41" s="94"/>
      <c r="E41" s="28"/>
      <c r="F41" s="26"/>
      <c r="G41" s="29"/>
    </row>
    <row r="42" spans="1:7" s="16" customFormat="1" ht="15.75">
      <c r="B42" s="88"/>
      <c r="D42" s="94"/>
      <c r="E42" s="28"/>
      <c r="F42" s="26"/>
      <c r="G42" s="29"/>
    </row>
    <row r="43" spans="1:7" s="16" customFormat="1" ht="15.75">
      <c r="B43" s="88"/>
      <c r="D43" s="94"/>
      <c r="E43" s="28"/>
      <c r="F43" s="26"/>
      <c r="G43" s="29"/>
    </row>
    <row r="44" spans="1:7" s="16" customFormat="1" ht="15.75">
      <c r="B44" s="88"/>
      <c r="D44" s="94"/>
      <c r="E44" s="28"/>
      <c r="F44" s="26"/>
      <c r="G44" s="29"/>
    </row>
    <row r="45" spans="1:7" s="16" customFormat="1" ht="15.75">
      <c r="B45" s="88"/>
      <c r="D45" s="94"/>
      <c r="E45" s="28"/>
      <c r="F45" s="26"/>
      <c r="G45" s="29"/>
    </row>
    <row r="46" spans="1:7" s="16" customFormat="1" ht="15.75">
      <c r="B46" s="116"/>
      <c r="D46" s="94"/>
      <c r="E46" s="28"/>
      <c r="F46" s="26"/>
      <c r="G46" s="29"/>
    </row>
    <row r="47" spans="1:7" s="16" customFormat="1" ht="15.75">
      <c r="B47" s="116"/>
      <c r="D47" s="94"/>
      <c r="E47" s="28"/>
      <c r="F47" s="26"/>
      <c r="G47" s="29"/>
    </row>
    <row r="48" spans="1:7" s="16" customFormat="1" ht="15.75">
      <c r="B48" s="88"/>
      <c r="C48" s="88"/>
      <c r="D48" s="94"/>
      <c r="E48" s="28"/>
      <c r="F48" s="97"/>
      <c r="G48" s="29"/>
    </row>
    <row r="49" spans="1:7" s="16" customFormat="1" ht="16.5" thickBot="1">
      <c r="B49" s="88"/>
      <c r="D49" s="100">
        <f>SUM(D38:D46)</f>
        <v>0</v>
      </c>
      <c r="E49" s="28"/>
      <c r="F49" s="89"/>
      <c r="G49" s="29"/>
    </row>
    <row r="50" spans="1:7" s="16" customFormat="1" ht="16.5" thickTop="1">
      <c r="B50" s="88"/>
      <c r="D50" s="94"/>
      <c r="E50" s="28"/>
      <c r="F50" s="97"/>
      <c r="G50" s="29"/>
    </row>
    <row r="51" spans="1:7" s="16" customFormat="1" ht="15.75">
      <c r="B51" s="88"/>
      <c r="C51" s="88"/>
      <c r="D51" s="88"/>
      <c r="E51" s="28"/>
      <c r="F51" s="26"/>
      <c r="G51" s="29"/>
    </row>
    <row r="52" spans="1:7" s="16" customFormat="1" ht="15.75">
      <c r="A52" s="90">
        <v>4</v>
      </c>
      <c r="B52" s="50" t="s">
        <v>52</v>
      </c>
      <c r="C52" s="50"/>
      <c r="D52" s="50"/>
      <c r="E52" s="35"/>
      <c r="F52" s="41"/>
      <c r="G52" s="41"/>
    </row>
    <row r="53" spans="1:7" s="16" customFormat="1" ht="15.75">
      <c r="A53" s="90"/>
      <c r="B53" s="50"/>
      <c r="C53" s="50"/>
      <c r="D53" s="50"/>
      <c r="E53" s="35"/>
      <c r="F53" s="41"/>
      <c r="G53" s="41"/>
    </row>
    <row r="54" spans="1:7" s="16" customFormat="1" ht="15.75" customHeight="1">
      <c r="B54" s="35" t="s">
        <v>9</v>
      </c>
      <c r="C54" s="35"/>
      <c r="D54" s="35"/>
      <c r="E54" s="28"/>
      <c r="F54" s="78">
        <v>17170116</v>
      </c>
      <c r="G54" s="32"/>
    </row>
    <row r="55" spans="1:7" s="16" customFormat="1" ht="15.75">
      <c r="B55" s="35" t="s">
        <v>11</v>
      </c>
      <c r="C55" s="35"/>
      <c r="D55" s="35"/>
      <c r="E55" s="35"/>
      <c r="F55" s="79">
        <v>-2828864</v>
      </c>
      <c r="G55" s="32"/>
    </row>
    <row r="56" spans="1:7" s="16" customFormat="1" ht="15.75">
      <c r="B56" s="35"/>
      <c r="C56" s="35"/>
      <c r="D56" s="35"/>
      <c r="E56" s="35"/>
      <c r="F56" s="32"/>
      <c r="G56" s="32"/>
    </row>
    <row r="57" spans="1:7" s="16" customFormat="1" ht="16.5" thickBot="1">
      <c r="B57" s="24"/>
      <c r="C57" s="24"/>
      <c r="D57" s="24"/>
      <c r="E57" s="35"/>
      <c r="F57" s="124">
        <v>14341252</v>
      </c>
      <c r="G57" s="41"/>
    </row>
    <row r="58" spans="1:7" s="16" customFormat="1" ht="16.5" thickTop="1">
      <c r="B58" s="24"/>
      <c r="C58" s="24"/>
      <c r="D58" s="24"/>
      <c r="E58" s="35"/>
      <c r="F58" s="41"/>
      <c r="G58" s="41"/>
    </row>
    <row r="59" spans="1:7" s="16" customFormat="1" ht="15.75" hidden="1">
      <c r="B59" s="30"/>
      <c r="C59" s="30"/>
      <c r="D59" s="30"/>
      <c r="E59" s="35"/>
      <c r="F59" s="46"/>
      <c r="G59" s="49"/>
    </row>
    <row r="60" spans="1:7" s="16" customFormat="1" ht="15.75" hidden="1">
      <c r="B60" s="30"/>
      <c r="C60" s="30"/>
      <c r="D60" s="30"/>
      <c r="E60" s="35"/>
      <c r="F60" s="47"/>
      <c r="G60" s="49"/>
    </row>
    <row r="61" spans="1:7" s="16" customFormat="1" ht="15.75" hidden="1">
      <c r="B61" s="30"/>
      <c r="C61" s="30"/>
      <c r="D61" s="30"/>
      <c r="E61" s="35"/>
      <c r="F61" s="47"/>
      <c r="G61" s="49"/>
    </row>
    <row r="62" spans="1:7" s="16" customFormat="1" ht="15.75" hidden="1">
      <c r="B62" s="30"/>
      <c r="C62" s="30"/>
      <c r="D62" s="30"/>
      <c r="E62" s="35"/>
      <c r="F62" s="47"/>
      <c r="G62" s="49"/>
    </row>
    <row r="63" spans="1:7" s="16" customFormat="1" ht="15.75" hidden="1">
      <c r="B63" s="30"/>
      <c r="C63" s="30"/>
      <c r="D63" s="30"/>
      <c r="E63" s="35"/>
      <c r="F63" s="48"/>
      <c r="G63" s="49"/>
    </row>
    <row r="64" spans="1:7" s="16" customFormat="1" ht="15.75">
      <c r="B64" s="87"/>
      <c r="C64" s="88"/>
      <c r="D64" s="88"/>
      <c r="E64" s="35"/>
      <c r="F64" s="49"/>
      <c r="G64" s="49"/>
    </row>
    <row r="65" spans="1:7" s="16" customFormat="1" ht="15.75">
      <c r="A65" s="90">
        <v>5</v>
      </c>
      <c r="B65" s="91" t="s">
        <v>53</v>
      </c>
      <c r="C65" s="91"/>
      <c r="D65" s="91"/>
      <c r="E65" s="35"/>
      <c r="F65" s="49"/>
      <c r="G65" s="49"/>
    </row>
    <row r="66" spans="1:7" s="16" customFormat="1" ht="15.75">
      <c r="B66" s="87"/>
      <c r="C66" s="88"/>
      <c r="D66" s="88"/>
      <c r="E66" s="35"/>
      <c r="F66" s="49"/>
      <c r="G66" s="49"/>
    </row>
    <row r="67" spans="1:7" s="16" customFormat="1" ht="15.75">
      <c r="B67" s="35" t="s">
        <v>26</v>
      </c>
      <c r="C67" s="35"/>
      <c r="D67" s="35"/>
      <c r="E67" s="35"/>
      <c r="F67" s="26">
        <v>2828864</v>
      </c>
      <c r="G67" s="49"/>
    </row>
    <row r="68" spans="1:7" s="16" customFormat="1" ht="15.75">
      <c r="B68" s="16" t="s">
        <v>67</v>
      </c>
      <c r="E68" s="35"/>
      <c r="F68" s="26"/>
      <c r="G68" s="41"/>
    </row>
    <row r="69" spans="1:7" s="16" customFormat="1" ht="11.25" hidden="1" customHeight="1">
      <c r="B69" s="30"/>
      <c r="C69" s="30"/>
      <c r="D69" s="30"/>
      <c r="E69" s="35"/>
      <c r="F69" s="26"/>
      <c r="G69" s="41"/>
    </row>
    <row r="70" spans="1:7" s="16" customFormat="1" ht="2.25" hidden="1" customHeight="1">
      <c r="B70" s="30"/>
      <c r="C70" s="30"/>
      <c r="D70" s="30"/>
      <c r="E70" s="35"/>
      <c r="F70" s="26"/>
      <c r="G70" s="41"/>
    </row>
    <row r="71" spans="1:7" ht="16.5" thickBot="1">
      <c r="B71" s="76"/>
      <c r="C71" s="76"/>
      <c r="D71" s="76"/>
      <c r="E71" s="76"/>
      <c r="F71" s="89">
        <v>17170116</v>
      </c>
      <c r="G71" s="76"/>
    </row>
    <row r="72" spans="1:7" ht="13.5" thickTop="1">
      <c r="B72" s="76"/>
      <c r="C72" s="76"/>
      <c r="D72" s="76"/>
      <c r="E72" s="76"/>
      <c r="F72" s="76"/>
      <c r="G72" s="76"/>
    </row>
    <row r="73" spans="1:7" ht="15.75">
      <c r="A73" s="90"/>
      <c r="B73" s="91"/>
      <c r="C73" s="76"/>
      <c r="D73" s="76"/>
      <c r="E73" s="76"/>
      <c r="F73" s="76"/>
      <c r="G73" s="76"/>
    </row>
    <row r="74" spans="1:7" ht="13.5" customHeight="1">
      <c r="A74" s="98">
        <v>6</v>
      </c>
      <c r="B74" s="91" t="s">
        <v>57</v>
      </c>
      <c r="C74" s="76"/>
      <c r="D74" s="76"/>
      <c r="E74" s="76"/>
      <c r="F74" s="76"/>
      <c r="G74" s="76"/>
    </row>
    <row r="75" spans="1:7" ht="15.75">
      <c r="B75" s="35"/>
      <c r="C75" s="76"/>
      <c r="D75" s="76"/>
      <c r="E75" s="76"/>
      <c r="F75" s="76"/>
      <c r="G75" s="76"/>
    </row>
    <row r="76" spans="1:7" ht="15.75">
      <c r="B76" s="57" t="s">
        <v>58</v>
      </c>
      <c r="C76" s="76"/>
      <c r="D76" s="76"/>
      <c r="E76" s="76"/>
      <c r="F76" s="26"/>
      <c r="G76" s="76"/>
    </row>
    <row r="77" spans="1:7" ht="15.75">
      <c r="B77" s="35"/>
      <c r="C77" s="76"/>
      <c r="D77" s="76"/>
      <c r="E77" s="76"/>
      <c r="F77" s="26">
        <v>1605000</v>
      </c>
      <c r="G77" s="76"/>
    </row>
    <row r="78" spans="1:7" ht="15.75">
      <c r="B78" s="57"/>
      <c r="C78" s="76"/>
      <c r="D78" s="76"/>
      <c r="E78" s="76"/>
      <c r="F78" s="26"/>
      <c r="G78" s="76"/>
    </row>
    <row r="79" spans="1:7" ht="15.75">
      <c r="B79" s="35"/>
      <c r="C79" s="76"/>
      <c r="D79" s="76"/>
      <c r="E79" s="76"/>
      <c r="F79" s="26"/>
      <c r="G79" s="76"/>
    </row>
    <row r="80" spans="1:7" ht="15.75">
      <c r="B80" s="57"/>
      <c r="C80" s="76"/>
      <c r="D80" s="76"/>
      <c r="E80" s="76"/>
      <c r="F80" s="26"/>
      <c r="G80" s="76"/>
    </row>
    <row r="81" spans="2:7">
      <c r="B81" s="76"/>
      <c r="C81" s="76"/>
      <c r="D81" s="76" t="s">
        <v>68</v>
      </c>
      <c r="E81" s="76"/>
      <c r="F81" s="76"/>
      <c r="G81" s="76"/>
    </row>
    <row r="82" spans="2:7" ht="16.5" thickBot="1">
      <c r="B82" s="76"/>
      <c r="C82" s="76"/>
      <c r="D82" s="76"/>
      <c r="E82" s="76"/>
      <c r="F82" s="89">
        <v>18775116</v>
      </c>
      <c r="G82" s="76"/>
    </row>
    <row r="83" spans="2:7" ht="13.5" thickTop="1">
      <c r="B83" s="76"/>
      <c r="C83" s="76"/>
      <c r="D83" s="76"/>
      <c r="E83" s="76"/>
      <c r="F83" s="76"/>
      <c r="G83" s="76"/>
    </row>
    <row r="84" spans="2:7">
      <c r="B84" s="103" t="s">
        <v>20</v>
      </c>
      <c r="C84" s="9"/>
      <c r="D84" s="9"/>
      <c r="E84" s="7"/>
      <c r="F84" s="104" t="s">
        <v>21</v>
      </c>
      <c r="G84" s="9"/>
    </row>
    <row r="85" spans="2:7" ht="13.5">
      <c r="B85" s="101" t="s">
        <v>22</v>
      </c>
      <c r="C85" s="10"/>
      <c r="D85" s="10"/>
      <c r="E85" s="102" t="s">
        <v>23</v>
      </c>
      <c r="G85" s="10"/>
    </row>
  </sheetData>
  <mergeCells count="2">
    <mergeCell ref="F7:G7"/>
    <mergeCell ref="C36:E36"/>
  </mergeCells>
  <printOptions horizontalCentered="1"/>
  <pageMargins left="0.75" right="0.65" top="1" bottom="0.62" header="0.5" footer="0.34"/>
  <pageSetup paperSize="9"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4"/>
  <sheetViews>
    <sheetView tabSelected="1" topLeftCell="A77" workbookViewId="0">
      <selection activeCell="I113" sqref="I113"/>
    </sheetView>
  </sheetViews>
  <sheetFormatPr defaultColWidth="9.140625" defaultRowHeight="18" customHeight="1"/>
  <cols>
    <col min="1" max="1" width="10.7109375" style="126" customWidth="1"/>
    <col min="2" max="2" width="8.28515625" style="126" customWidth="1"/>
    <col min="3" max="3" width="28.42578125" style="126" customWidth="1"/>
    <col min="4" max="4" width="16.42578125" style="126" customWidth="1"/>
    <col min="5" max="5" width="13.5703125" style="126" customWidth="1"/>
    <col min="6" max="6" width="14" style="126" customWidth="1"/>
    <col min="7" max="7" width="14.28515625" style="126" customWidth="1"/>
    <col min="8" max="9" width="12.5703125" style="126" customWidth="1"/>
    <col min="10" max="16384" width="9.140625" style="126"/>
  </cols>
  <sheetData>
    <row r="1" spans="1:9" ht="18" customHeight="1">
      <c r="A1" s="144"/>
      <c r="B1" s="144"/>
      <c r="C1" s="144"/>
      <c r="D1" s="144"/>
      <c r="E1" s="144"/>
      <c r="F1" s="144"/>
      <c r="G1" s="144"/>
      <c r="H1" s="144"/>
      <c r="I1" s="144"/>
    </row>
    <row r="2" spans="1:9" ht="18" customHeight="1">
      <c r="A2" s="127"/>
      <c r="B2" s="127"/>
      <c r="C2" s="127"/>
      <c r="D2" s="144"/>
      <c r="E2" s="144"/>
      <c r="F2" s="144"/>
      <c r="G2" s="127"/>
      <c r="H2" s="127"/>
      <c r="I2" s="127"/>
    </row>
    <row r="3" spans="1:9" ht="18" customHeight="1">
      <c r="A3" s="127"/>
      <c r="B3" s="127"/>
      <c r="C3" s="127"/>
      <c r="D3" s="144"/>
      <c r="E3" s="144"/>
      <c r="F3" s="144"/>
      <c r="G3" s="127"/>
      <c r="H3" s="127"/>
      <c r="I3" s="127"/>
    </row>
    <row r="4" spans="1:9" ht="18" customHeight="1">
      <c r="A4" s="128"/>
      <c r="B4" s="127"/>
      <c r="C4" s="127"/>
      <c r="D4" s="127"/>
      <c r="E4" s="127"/>
      <c r="F4" s="127"/>
      <c r="G4" s="127"/>
      <c r="H4" s="127"/>
      <c r="I4" s="127"/>
    </row>
    <row r="5" spans="1:9" ht="18" customHeight="1">
      <c r="A5" s="133"/>
      <c r="B5" s="128"/>
      <c r="C5" s="127"/>
      <c r="D5" s="127"/>
      <c r="E5" s="127"/>
      <c r="F5" s="127"/>
      <c r="G5" s="127"/>
      <c r="H5" s="127"/>
      <c r="I5" s="127"/>
    </row>
    <row r="6" spans="1:9" ht="18" customHeight="1">
      <c r="A6" s="134"/>
      <c r="B6" s="128"/>
      <c r="C6" s="127"/>
      <c r="D6" s="127"/>
      <c r="E6" s="129"/>
      <c r="F6" s="127"/>
      <c r="G6" s="127"/>
      <c r="H6" s="127"/>
      <c r="I6" s="127"/>
    </row>
    <row r="7" spans="1:9" ht="18" customHeight="1">
      <c r="A7" s="130"/>
      <c r="B7" s="128"/>
      <c r="C7" s="127"/>
      <c r="D7" s="127"/>
      <c r="E7" s="129"/>
      <c r="F7" s="127"/>
      <c r="G7" s="127"/>
      <c r="H7" s="127"/>
      <c r="I7" s="127"/>
    </row>
    <row r="8" spans="1:9" ht="18" customHeight="1">
      <c r="A8" s="130"/>
      <c r="B8" s="128"/>
      <c r="C8" s="127"/>
      <c r="D8" s="127"/>
      <c r="E8" s="129"/>
      <c r="F8" s="127"/>
      <c r="G8" s="127"/>
      <c r="H8" s="127"/>
      <c r="I8" s="127"/>
    </row>
    <row r="9" spans="1:9" ht="18" customHeight="1">
      <c r="A9" s="133"/>
      <c r="B9" s="128"/>
      <c r="C9" s="127"/>
      <c r="D9" s="127"/>
      <c r="E9" s="129"/>
      <c r="F9" s="127"/>
      <c r="G9" s="127"/>
      <c r="H9" s="127"/>
      <c r="I9" s="127"/>
    </row>
    <row r="10" spans="1:9" ht="18" customHeight="1">
      <c r="A10" s="133"/>
      <c r="B10" s="130"/>
      <c r="C10" s="127"/>
      <c r="D10" s="131"/>
      <c r="E10" s="131"/>
      <c r="F10"/>
      <c r="G10" s="131"/>
      <c r="H10"/>
      <c r="I10"/>
    </row>
    <row r="11" spans="1:9" ht="18" customHeight="1">
      <c r="A11" s="133"/>
      <c r="B11" s="130"/>
      <c r="C11" s="127"/>
      <c r="D11" s="131"/>
      <c r="E11" s="131"/>
      <c r="F11"/>
      <c r="G11" s="131"/>
      <c r="H11"/>
      <c r="I11"/>
    </row>
    <row r="12" spans="1:9" ht="18" customHeight="1">
      <c r="A12" s="130"/>
      <c r="B12" s="130"/>
      <c r="C12" s="127"/>
      <c r="D12" s="131"/>
      <c r="E12" s="131"/>
      <c r="F12"/>
      <c r="G12" s="131"/>
      <c r="H12"/>
      <c r="I12"/>
    </row>
    <row r="13" spans="1:9" ht="18" customHeight="1">
      <c r="A13" s="133"/>
      <c r="B13" s="130"/>
      <c r="C13" s="127"/>
      <c r="D13" s="131"/>
      <c r="E13" s="131"/>
      <c r="F13"/>
      <c r="G13" s="131"/>
      <c r="H13"/>
      <c r="I13"/>
    </row>
    <row r="14" spans="1:9" ht="18" customHeight="1">
      <c r="A14" s="133"/>
      <c r="B14" s="130"/>
      <c r="C14" s="127"/>
      <c r="D14" s="131"/>
      <c r="E14" s="131"/>
      <c r="F14"/>
      <c r="G14" s="131"/>
      <c r="H14" s="131"/>
      <c r="I14"/>
    </row>
    <row r="15" spans="1:9" ht="18" customHeight="1">
      <c r="A15" s="133"/>
      <c r="B15" s="130"/>
      <c r="C15" s="127"/>
      <c r="D15" s="131"/>
      <c r="E15" s="131"/>
      <c r="F15"/>
      <c r="G15" s="131"/>
      <c r="H15"/>
      <c r="I15"/>
    </row>
    <row r="16" spans="1:9" ht="18" customHeight="1">
      <c r="A16" s="133"/>
      <c r="B16" s="130"/>
      <c r="C16" s="127"/>
      <c r="D16" s="131"/>
      <c r="E16" s="131"/>
      <c r="F16"/>
      <c r="G16" s="131"/>
      <c r="H16"/>
      <c r="I16"/>
    </row>
    <row r="17" spans="1:9" ht="18" customHeight="1">
      <c r="A17" s="134"/>
      <c r="B17" s="130"/>
      <c r="C17" s="127"/>
      <c r="D17" s="131"/>
      <c r="E17" s="131"/>
      <c r="F17"/>
      <c r="G17" s="131"/>
      <c r="H17"/>
      <c r="I17"/>
    </row>
    <row r="18" spans="1:9" ht="18" customHeight="1">
      <c r="A18" s="130"/>
      <c r="B18" s="130"/>
      <c r="C18" s="127"/>
      <c r="D18" s="131"/>
      <c r="E18" s="131"/>
      <c r="F18"/>
      <c r="G18" s="131"/>
      <c r="H18" s="131"/>
      <c r="I18"/>
    </row>
    <row r="19" spans="1:9" ht="18" customHeight="1">
      <c r="A19" s="133"/>
      <c r="B19" s="130"/>
      <c r="C19" s="127"/>
      <c r="D19" s="131"/>
      <c r="E19" s="131"/>
      <c r="F19"/>
      <c r="G19" s="131"/>
      <c r="H19"/>
      <c r="I19"/>
    </row>
    <row r="20" spans="1:9" ht="18" customHeight="1">
      <c r="A20" s="133"/>
      <c r="B20" s="130"/>
      <c r="C20" s="127"/>
      <c r="D20" s="131"/>
      <c r="E20" s="131"/>
      <c r="F20"/>
      <c r="G20" s="131"/>
      <c r="H20"/>
      <c r="I20"/>
    </row>
    <row r="21" spans="1:9" ht="18" customHeight="1">
      <c r="A21" s="134"/>
      <c r="B21" s="130"/>
      <c r="C21" s="127"/>
      <c r="D21" s="131"/>
      <c r="E21" s="131"/>
      <c r="F21"/>
      <c r="G21" s="131"/>
      <c r="H21" s="131"/>
      <c r="I21"/>
    </row>
    <row r="22" spans="1:9" ht="18" customHeight="1">
      <c r="A22" s="133"/>
      <c r="B22" s="130"/>
      <c r="C22" s="127"/>
      <c r="D22" s="131"/>
      <c r="E22" s="131"/>
      <c r="F22"/>
      <c r="G22" s="131"/>
      <c r="H22"/>
      <c r="I22"/>
    </row>
    <row r="23" spans="1:9" ht="18" customHeight="1">
      <c r="A23" s="134"/>
      <c r="B23" s="130"/>
      <c r="C23" s="127"/>
      <c r="D23" s="131"/>
      <c r="E23" s="131"/>
      <c r="F23"/>
      <c r="G23" s="131"/>
      <c r="H23"/>
      <c r="I23"/>
    </row>
    <row r="24" spans="1:9" ht="18" customHeight="1">
      <c r="A24" s="134"/>
      <c r="B24" s="130"/>
      <c r="C24" s="127"/>
      <c r="D24" s="131"/>
      <c r="E24" s="131"/>
      <c r="F24"/>
      <c r="G24" s="131"/>
      <c r="H24"/>
      <c r="I24"/>
    </row>
    <row r="25" spans="1:9" ht="18" customHeight="1">
      <c r="A25" s="133"/>
      <c r="B25" s="130"/>
      <c r="C25" s="127"/>
      <c r="D25" s="131"/>
      <c r="E25" s="131"/>
      <c r="F25"/>
      <c r="G25" s="131"/>
      <c r="H25"/>
      <c r="I25"/>
    </row>
    <row r="26" spans="1:9" ht="18" customHeight="1">
      <c r="A26" s="133"/>
      <c r="B26" s="130"/>
      <c r="C26" s="127"/>
      <c r="D26" s="131"/>
      <c r="E26" s="131"/>
      <c r="F26"/>
      <c r="G26" s="131"/>
      <c r="H26"/>
      <c r="I26"/>
    </row>
    <row r="27" spans="1:9" ht="18" customHeight="1">
      <c r="A27" s="133"/>
      <c r="B27" s="130"/>
      <c r="C27" s="127"/>
      <c r="D27" s="131"/>
      <c r="E27" s="131"/>
      <c r="F27"/>
      <c r="G27" s="131"/>
      <c r="H27"/>
      <c r="I27"/>
    </row>
    <row r="28" spans="1:9" ht="18" customHeight="1">
      <c r="A28" s="133"/>
      <c r="B28" s="130"/>
      <c r="C28" s="127"/>
      <c r="D28" s="131"/>
      <c r="E28" s="131"/>
      <c r="F28"/>
      <c r="G28" s="131"/>
      <c r="H28"/>
      <c r="I28"/>
    </row>
    <row r="29" spans="1:9" ht="18" customHeight="1">
      <c r="A29" s="133"/>
      <c r="B29" s="130"/>
      <c r="C29" s="127"/>
      <c r="D29" s="131"/>
      <c r="E29" s="131"/>
      <c r="F29"/>
      <c r="G29" s="131"/>
      <c r="H29"/>
      <c r="I29"/>
    </row>
    <row r="30" spans="1:9" ht="18" customHeight="1">
      <c r="A30" s="133"/>
      <c r="B30" s="130"/>
      <c r="C30" s="127"/>
      <c r="D30" s="131"/>
      <c r="E30" s="131"/>
      <c r="F30"/>
      <c r="G30" s="131"/>
      <c r="H30"/>
      <c r="I30"/>
    </row>
    <row r="31" spans="1:9" ht="18" customHeight="1">
      <c r="A31" s="133"/>
      <c r="B31" s="130"/>
      <c r="C31" s="127"/>
      <c r="D31" s="131"/>
      <c r="E31" s="131"/>
      <c r="F31"/>
      <c r="G31" s="131"/>
      <c r="H31"/>
      <c r="I31"/>
    </row>
    <row r="32" spans="1:9" ht="18" customHeight="1">
      <c r="A32" s="134"/>
      <c r="B32" s="130"/>
      <c r="C32" s="127"/>
      <c r="D32" s="131"/>
      <c r="E32" s="131"/>
      <c r="F32"/>
      <c r="G32" s="131"/>
      <c r="H32"/>
      <c r="I32"/>
    </row>
    <row r="33" spans="1:9" ht="18" customHeight="1">
      <c r="A33" s="134"/>
      <c r="B33" s="130"/>
      <c r="C33" s="127"/>
      <c r="D33" s="131"/>
      <c r="E33" s="131"/>
      <c r="F33"/>
      <c r="G33" s="131"/>
      <c r="H33" s="131"/>
      <c r="I33"/>
    </row>
    <row r="34" spans="1:9" ht="18" customHeight="1">
      <c r="A34" s="130"/>
      <c r="B34" s="130"/>
      <c r="C34" s="127"/>
      <c r="D34" s="131"/>
      <c r="E34" s="131"/>
      <c r="F34"/>
      <c r="G34" s="131"/>
      <c r="H34"/>
      <c r="I34"/>
    </row>
    <row r="35" spans="1:9" ht="18" customHeight="1">
      <c r="A35" s="130"/>
      <c r="B35" s="130"/>
      <c r="C35" s="127"/>
      <c r="D35" s="131"/>
      <c r="E35" s="131"/>
      <c r="F35"/>
      <c r="G35" s="131"/>
      <c r="H35"/>
      <c r="I35"/>
    </row>
    <row r="36" spans="1:9" ht="18" customHeight="1">
      <c r="A36" s="133"/>
      <c r="B36" s="130"/>
      <c r="C36" s="127"/>
      <c r="D36" s="131"/>
      <c r="E36" s="131"/>
      <c r="F36"/>
      <c r="G36" s="131"/>
      <c r="H36"/>
      <c r="I36"/>
    </row>
    <row r="37" spans="1:9" ht="18" customHeight="1">
      <c r="A37" s="130"/>
      <c r="B37" s="130"/>
      <c r="C37" s="127"/>
      <c r="D37" s="131"/>
      <c r="E37" s="131"/>
      <c r="F37"/>
      <c r="G37" s="131"/>
      <c r="H37"/>
      <c r="I37"/>
    </row>
    <row r="38" spans="1:9" ht="18" customHeight="1">
      <c r="A38"/>
      <c r="B38"/>
      <c r="C38"/>
      <c r="D38" s="131"/>
      <c r="E38"/>
      <c r="F38"/>
      <c r="G38" s="131"/>
      <c r="H38"/>
      <c r="I38"/>
    </row>
    <row r="39" spans="1:9" ht="18" customHeight="1">
      <c r="A39"/>
      <c r="B39"/>
      <c r="C39" s="128"/>
      <c r="D39" s="131"/>
      <c r="E39" s="131"/>
      <c r="F39"/>
      <c r="G39" s="131"/>
      <c r="H39" s="131"/>
      <c r="I39" s="131"/>
    </row>
    <row r="40" spans="1:9" ht="18" customHeight="1">
      <c r="A40"/>
      <c r="B40"/>
      <c r="C40"/>
      <c r="D40" s="131"/>
      <c r="E40"/>
      <c r="F40"/>
      <c r="G40"/>
      <c r="H40"/>
      <c r="I40"/>
    </row>
    <row r="41" spans="1:9" ht="18" customHeight="1">
      <c r="A41"/>
      <c r="B41"/>
      <c r="C41"/>
      <c r="D41"/>
      <c r="E41"/>
      <c r="F41"/>
      <c r="G41"/>
      <c r="H41"/>
      <c r="I41"/>
    </row>
    <row r="42" spans="1:9" ht="18" customHeight="1">
      <c r="A42"/>
      <c r="B42"/>
      <c r="C42"/>
      <c r="D42"/>
      <c r="E42"/>
      <c r="F42"/>
      <c r="G42"/>
      <c r="H42"/>
      <c r="I42"/>
    </row>
    <row r="43" spans="1:9" ht="18" customHeight="1">
      <c r="A43"/>
      <c r="B43"/>
      <c r="C43"/>
      <c r="D43"/>
      <c r="E43"/>
      <c r="F43"/>
      <c r="G43"/>
      <c r="H43"/>
      <c r="I43"/>
    </row>
    <row r="44" spans="1:9" ht="18" customHeight="1">
      <c r="A44"/>
      <c r="B44"/>
      <c r="C44"/>
      <c r="D44"/>
      <c r="E44"/>
      <c r="F44"/>
      <c r="G44"/>
      <c r="H44"/>
      <c r="I44"/>
    </row>
    <row r="45" spans="1:9" ht="18" customHeight="1">
      <c r="A45"/>
      <c r="B45"/>
      <c r="C45"/>
      <c r="D45"/>
      <c r="E45"/>
      <c r="F45"/>
      <c r="G45"/>
      <c r="H45"/>
      <c r="I45"/>
    </row>
    <row r="46" spans="1:9" ht="18" customHeight="1">
      <c r="A46"/>
      <c r="B46"/>
      <c r="C46"/>
      <c r="D46"/>
      <c r="E46"/>
      <c r="F46"/>
      <c r="G46"/>
      <c r="H46"/>
      <c r="I46"/>
    </row>
    <row r="47" spans="1:9" ht="18" customHeight="1">
      <c r="A47"/>
      <c r="B47"/>
      <c r="C47"/>
      <c r="D47"/>
      <c r="E47"/>
      <c r="F47"/>
      <c r="G47"/>
      <c r="H47"/>
      <c r="I47"/>
    </row>
    <row r="48" spans="1:9" ht="18" customHeight="1">
      <c r="A48"/>
      <c r="B48"/>
      <c r="C48"/>
      <c r="D48"/>
      <c r="E48"/>
      <c r="F48"/>
      <c r="G48"/>
      <c r="H48"/>
      <c r="I48"/>
    </row>
    <row r="49" spans="1:9" ht="18" customHeight="1">
      <c r="A49"/>
      <c r="B49"/>
      <c r="C49"/>
      <c r="D49"/>
      <c r="E49"/>
      <c r="F49"/>
      <c r="G49"/>
      <c r="H49"/>
      <c r="I49"/>
    </row>
    <row r="50" spans="1:9" ht="18" customHeight="1">
      <c r="A50"/>
      <c r="B50"/>
      <c r="C50"/>
      <c r="D50"/>
      <c r="E50"/>
      <c r="F50"/>
      <c r="G50"/>
      <c r="H50"/>
      <c r="I50"/>
    </row>
    <row r="51" spans="1:9" ht="18" customHeight="1">
      <c r="A51"/>
      <c r="B51"/>
      <c r="C51"/>
      <c r="D51"/>
      <c r="E51"/>
      <c r="F51"/>
      <c r="G51"/>
      <c r="H51"/>
      <c r="I51"/>
    </row>
    <row r="52" spans="1:9" ht="18" customHeight="1">
      <c r="A52"/>
      <c r="B52"/>
      <c r="C52"/>
      <c r="D52"/>
      <c r="E52"/>
      <c r="F52"/>
      <c r="G52"/>
      <c r="H52"/>
      <c r="I52"/>
    </row>
    <row r="53" spans="1:9" ht="18" customHeight="1">
      <c r="A53"/>
      <c r="B53"/>
      <c r="C53"/>
      <c r="D53"/>
      <c r="E53"/>
      <c r="F53"/>
      <c r="G53"/>
      <c r="H53"/>
      <c r="I53"/>
    </row>
    <row r="54" spans="1:9" ht="18" customHeight="1">
      <c r="A54"/>
      <c r="B54"/>
      <c r="C54"/>
      <c r="D54"/>
      <c r="E54"/>
      <c r="F54"/>
      <c r="G54"/>
      <c r="H54"/>
      <c r="I54"/>
    </row>
    <row r="55" spans="1:9" ht="18" customHeight="1">
      <c r="A55"/>
      <c r="B55"/>
      <c r="C55"/>
      <c r="D55"/>
      <c r="E55"/>
      <c r="F55"/>
      <c r="G55"/>
      <c r="H55"/>
      <c r="I55"/>
    </row>
    <row r="56" spans="1:9" ht="18" customHeight="1">
      <c r="A56"/>
      <c r="B56"/>
      <c r="C56"/>
      <c r="D56"/>
      <c r="E56"/>
      <c r="F56"/>
      <c r="G56"/>
      <c r="H56"/>
      <c r="I56"/>
    </row>
    <row r="57" spans="1:9" ht="18" customHeight="1">
      <c r="A57" s="144"/>
      <c r="B57" s="144"/>
      <c r="C57" s="144"/>
      <c r="D57" s="144"/>
      <c r="E57" s="144"/>
      <c r="F57" s="144"/>
      <c r="G57" s="144"/>
      <c r="H57" s="144"/>
      <c r="I57" s="144"/>
    </row>
    <row r="58" spans="1:9" ht="18" customHeight="1">
      <c r="A58" s="127"/>
      <c r="B58" s="127"/>
      <c r="C58" s="127"/>
      <c r="D58" s="128"/>
      <c r="E58" s="128"/>
      <c r="F58" s="128"/>
      <c r="G58" s="127"/>
      <c r="H58" s="127"/>
      <c r="I58" s="127"/>
    </row>
    <row r="59" spans="1:9" ht="18" customHeight="1">
      <c r="A59" s="127"/>
      <c r="B59" s="127"/>
      <c r="C59" s="127"/>
      <c r="D59" s="128"/>
      <c r="E59" s="128"/>
      <c r="F59" s="128"/>
      <c r="G59" s="127"/>
      <c r="H59" s="127"/>
      <c r="I59" s="127"/>
    </row>
    <row r="60" spans="1:9" ht="18" customHeight="1">
      <c r="A60" s="127"/>
      <c r="B60" s="127"/>
      <c r="C60" s="127"/>
      <c r="D60" s="127"/>
      <c r="E60" s="127"/>
      <c r="F60" s="127"/>
      <c r="G60" s="127"/>
      <c r="H60" s="127"/>
      <c r="I60" s="127"/>
    </row>
    <row r="61" spans="1:9" ht="18" customHeight="1">
      <c r="A61"/>
      <c r="B61" s="132"/>
      <c r="C61" s="127"/>
      <c r="D61" s="127"/>
      <c r="E61" s="127"/>
      <c r="F61" s="127"/>
      <c r="G61" s="127"/>
      <c r="H61" s="127"/>
      <c r="I61" s="127"/>
    </row>
    <row r="62" spans="1:9" ht="18" customHeight="1">
      <c r="A62"/>
      <c r="B62" s="132"/>
      <c r="C62" s="127"/>
      <c r="D62" s="127"/>
      <c r="E62" s="127"/>
      <c r="F62" s="127"/>
      <c r="G62" s="127"/>
      <c r="H62" s="127"/>
      <c r="I62" s="127"/>
    </row>
    <row r="63" spans="1:9" ht="18" customHeight="1">
      <c r="A63"/>
      <c r="B63" s="132"/>
      <c r="C63" s="127"/>
      <c r="D63" s="127"/>
      <c r="E63" s="127"/>
      <c r="F63" s="127"/>
      <c r="G63" s="127"/>
      <c r="H63" s="127"/>
      <c r="I63" s="127"/>
    </row>
    <row r="64" spans="1:9" ht="18" customHeight="1">
      <c r="A64"/>
      <c r="B64" s="130"/>
      <c r="C64" s="127"/>
      <c r="D64" s="131"/>
      <c r="E64"/>
      <c r="F64"/>
      <c r="G64"/>
      <c r="H64"/>
      <c r="I64"/>
    </row>
    <row r="65" spans="1:10" ht="18" customHeight="1">
      <c r="A65"/>
      <c r="B65" s="130"/>
      <c r="C65" s="127"/>
      <c r="D65" s="131"/>
      <c r="E65"/>
      <c r="F65"/>
      <c r="G65" s="127"/>
      <c r="H65"/>
      <c r="I65"/>
    </row>
    <row r="66" spans="1:10" ht="18" customHeight="1">
      <c r="A66"/>
      <c r="B66" s="130"/>
      <c r="C66" s="127"/>
      <c r="D66" s="131"/>
      <c r="E66"/>
      <c r="F66"/>
      <c r="G66"/>
      <c r="H66"/>
      <c r="I66"/>
    </row>
    <row r="67" spans="1:10" ht="18" customHeight="1">
      <c r="A67"/>
      <c r="B67" s="130"/>
      <c r="C67" s="127"/>
      <c r="D67" s="131"/>
      <c r="E67"/>
      <c r="F67"/>
      <c r="G67"/>
      <c r="H67"/>
      <c r="I67"/>
    </row>
    <row r="68" spans="1:10" ht="18" customHeight="1">
      <c r="A68"/>
      <c r="B68" s="130"/>
      <c r="C68" s="127"/>
      <c r="D68" s="131"/>
      <c r="E68"/>
      <c r="F68"/>
      <c r="G68"/>
      <c r="H68"/>
      <c r="I68"/>
    </row>
    <row r="69" spans="1:10" ht="18" customHeight="1">
      <c r="A69"/>
      <c r="B69" s="130"/>
      <c r="C69" s="127"/>
      <c r="D69" s="131"/>
      <c r="E69"/>
      <c r="F69"/>
      <c r="G69"/>
      <c r="H69"/>
      <c r="I69"/>
    </row>
    <row r="70" spans="1:10" ht="18" customHeight="1">
      <c r="A70"/>
      <c r="B70" s="130"/>
      <c r="C70" s="127"/>
      <c r="D70" s="131"/>
      <c r="E70"/>
      <c r="F70"/>
      <c r="G70"/>
      <c r="H70"/>
      <c r="I70"/>
    </row>
    <row r="71" spans="1:10" ht="18" customHeight="1">
      <c r="A71"/>
      <c r="B71" s="130"/>
      <c r="C71" s="127"/>
      <c r="D71" s="131"/>
      <c r="E71"/>
      <c r="F71"/>
      <c r="G71"/>
      <c r="H71"/>
      <c r="I71"/>
    </row>
    <row r="72" spans="1:10" ht="18" customHeight="1">
      <c r="A72"/>
      <c r="B72" s="130"/>
      <c r="C72" s="127"/>
      <c r="D72" s="131"/>
      <c r="E72"/>
      <c r="F72"/>
      <c r="G72"/>
      <c r="H72"/>
      <c r="I72"/>
    </row>
    <row r="73" spans="1:10" ht="18" customHeight="1">
      <c r="A73"/>
      <c r="B73" s="130"/>
      <c r="C73" s="127"/>
      <c r="D73" s="131"/>
      <c r="E73"/>
      <c r="F73"/>
      <c r="G73"/>
      <c r="H73"/>
      <c r="I73"/>
    </row>
    <row r="74" spans="1:10" ht="18" customHeight="1">
      <c r="A74"/>
      <c r="B74" s="130"/>
      <c r="C74" s="127"/>
      <c r="D74" s="131"/>
      <c r="E74"/>
      <c r="F74"/>
      <c r="G74"/>
      <c r="H74"/>
      <c r="I74"/>
    </row>
    <row r="75" spans="1:10" ht="18" customHeight="1">
      <c r="A75"/>
      <c r="B75" s="130"/>
      <c r="C75" s="127"/>
      <c r="D75" s="131"/>
      <c r="E75"/>
      <c r="F75"/>
      <c r="G75"/>
      <c r="H75"/>
      <c r="I75"/>
    </row>
    <row r="76" spans="1:10" ht="18" customHeight="1">
      <c r="A76"/>
      <c r="B76" s="130"/>
      <c r="C76" s="127"/>
      <c r="D76" s="131"/>
      <c r="E76"/>
      <c r="F76"/>
      <c r="G76"/>
      <c r="H76"/>
      <c r="I76"/>
    </row>
    <row r="77" spans="1:10" ht="18" customHeight="1">
      <c r="A77"/>
      <c r="B77" s="130"/>
      <c r="C77" s="127"/>
      <c r="D77" s="131"/>
      <c r="E77"/>
      <c r="F77"/>
      <c r="G77"/>
      <c r="H77"/>
      <c r="I77"/>
    </row>
    <row r="78" spans="1:10" ht="18" customHeight="1">
      <c r="A78"/>
      <c r="B78"/>
      <c r="C78"/>
      <c r="D78"/>
      <c r="E78"/>
      <c r="F78"/>
      <c r="G78"/>
      <c r="H78"/>
      <c r="I78"/>
    </row>
    <row r="79" spans="1:10" ht="18" customHeight="1">
      <c r="A79"/>
      <c r="B79"/>
      <c r="C79" s="127"/>
      <c r="D79" s="129"/>
      <c r="E79" s="127"/>
      <c r="F79" s="127"/>
      <c r="G79" s="127"/>
      <c r="H79" s="127"/>
      <c r="I79"/>
    </row>
    <row r="80" spans="1:10" ht="18" customHeight="1">
      <c r="B80"/>
      <c r="C80"/>
      <c r="D80"/>
      <c r="E80" s="131"/>
      <c r="F80"/>
      <c r="G80"/>
      <c r="H80"/>
      <c r="I80"/>
      <c r="J80"/>
    </row>
    <row r="85" spans="1:9" ht="18" customHeight="1">
      <c r="A85" s="144" t="s">
        <v>69</v>
      </c>
      <c r="B85" s="144"/>
      <c r="C85" s="144"/>
      <c r="D85" s="144"/>
      <c r="E85" s="144"/>
      <c r="F85" s="144"/>
      <c r="G85" s="144"/>
      <c r="H85" s="144"/>
      <c r="I85" s="144"/>
    </row>
    <row r="86" spans="1:9" ht="18" customHeight="1">
      <c r="A86" s="127"/>
      <c r="B86" s="127"/>
      <c r="C86" s="127"/>
      <c r="D86" s="144" t="s">
        <v>146</v>
      </c>
      <c r="E86" s="144"/>
      <c r="F86" s="144"/>
      <c r="G86" s="127"/>
      <c r="H86" s="127"/>
      <c r="I86" s="127"/>
    </row>
    <row r="87" spans="1:9" ht="18" customHeight="1">
      <c r="A87" s="127"/>
      <c r="B87" s="127"/>
      <c r="C87" s="127"/>
      <c r="D87" s="144" t="s">
        <v>70</v>
      </c>
      <c r="E87" s="144"/>
      <c r="F87" s="144"/>
      <c r="G87" s="127"/>
      <c r="H87" s="127"/>
      <c r="I87" s="127"/>
    </row>
    <row r="88" spans="1:9" ht="18" customHeight="1">
      <c r="A88" s="127" t="s">
        <v>71</v>
      </c>
      <c r="B88" s="127" t="s">
        <v>72</v>
      </c>
      <c r="C88" s="127" t="s">
        <v>73</v>
      </c>
      <c r="D88" s="127" t="s">
        <v>74</v>
      </c>
      <c r="E88" s="127" t="s">
        <v>75</v>
      </c>
      <c r="F88" s="127" t="s">
        <v>76</v>
      </c>
      <c r="G88" s="127" t="s">
        <v>77</v>
      </c>
      <c r="H88" s="127" t="s">
        <v>107</v>
      </c>
      <c r="I88" s="127"/>
    </row>
    <row r="89" spans="1:9" ht="18" customHeight="1">
      <c r="A89" t="s">
        <v>147</v>
      </c>
      <c r="B89" s="132" t="s">
        <v>108</v>
      </c>
      <c r="C89" s="127" t="s">
        <v>109</v>
      </c>
      <c r="D89" s="127">
        <v>1500000</v>
      </c>
      <c r="E89" s="127"/>
      <c r="F89" s="127"/>
      <c r="G89" s="127">
        <v>1500000</v>
      </c>
      <c r="H89" s="127"/>
      <c r="I89" s="127"/>
    </row>
    <row r="90" spans="1:9" ht="18" customHeight="1">
      <c r="A90"/>
      <c r="B90" s="132"/>
      <c r="C90" s="127"/>
      <c r="D90" s="127"/>
      <c r="E90" s="127"/>
      <c r="F90" s="127"/>
      <c r="G90" s="127"/>
      <c r="H90" s="127"/>
      <c r="I90" s="127"/>
    </row>
    <row r="91" spans="1:9" ht="18" customHeight="1">
      <c r="A91" t="s">
        <v>138</v>
      </c>
      <c r="B91" s="132">
        <v>12</v>
      </c>
      <c r="C91" s="127" t="s">
        <v>110</v>
      </c>
      <c r="D91" s="127">
        <v>14427625.67</v>
      </c>
      <c r="E91" s="127">
        <v>569244.49</v>
      </c>
      <c r="F91" s="127">
        <v>524000</v>
      </c>
      <c r="G91" s="127">
        <v>14472870.16</v>
      </c>
      <c r="H91" s="127"/>
      <c r="I91" s="127"/>
    </row>
    <row r="92" spans="1:9" ht="18" customHeight="1">
      <c r="A92" t="s">
        <v>147</v>
      </c>
      <c r="B92" s="130">
        <v>13</v>
      </c>
      <c r="C92" s="127" t="s">
        <v>111</v>
      </c>
      <c r="D92" s="131">
        <v>47380.61</v>
      </c>
      <c r="E92"/>
      <c r="F92"/>
      <c r="G92">
        <v>47380.61</v>
      </c>
      <c r="H92">
        <v>47380.61</v>
      </c>
      <c r="I92"/>
    </row>
    <row r="93" spans="1:9" ht="18" customHeight="1">
      <c r="A93" t="s">
        <v>147</v>
      </c>
      <c r="B93" s="130">
        <v>487</v>
      </c>
      <c r="C93" s="127" t="s">
        <v>148</v>
      </c>
      <c r="D93" s="131">
        <v>28064.43</v>
      </c>
      <c r="E93"/>
      <c r="F93"/>
      <c r="G93" s="127">
        <v>28064.43</v>
      </c>
      <c r="H93">
        <v>28064.43</v>
      </c>
      <c r="I93"/>
    </row>
    <row r="94" spans="1:9" ht="18" customHeight="1">
      <c r="A94" t="s">
        <v>147</v>
      </c>
      <c r="B94" s="130">
        <v>246</v>
      </c>
      <c r="C94" s="127" t="s">
        <v>113</v>
      </c>
      <c r="D94" s="131">
        <v>0.37</v>
      </c>
      <c r="E94"/>
      <c r="F94"/>
      <c r="G94">
        <v>0.37</v>
      </c>
      <c r="H94">
        <v>0.37</v>
      </c>
      <c r="I94"/>
    </row>
    <row r="95" spans="1:9" ht="18" customHeight="1">
      <c r="A95" t="s">
        <v>147</v>
      </c>
      <c r="B95" s="130">
        <v>377</v>
      </c>
      <c r="C95" s="127" t="s">
        <v>114</v>
      </c>
      <c r="D95" s="131">
        <v>1500</v>
      </c>
      <c r="E95"/>
      <c r="F95"/>
      <c r="G95">
        <v>1500</v>
      </c>
      <c r="H95">
        <v>1500</v>
      </c>
      <c r="I95"/>
    </row>
    <row r="96" spans="1:9" ht="18" customHeight="1">
      <c r="A96" t="s">
        <v>147</v>
      </c>
      <c r="B96" s="130">
        <v>482</v>
      </c>
      <c r="C96" s="127" t="s">
        <v>115</v>
      </c>
      <c r="D96" s="131">
        <v>0.98</v>
      </c>
      <c r="E96"/>
      <c r="F96"/>
      <c r="G96">
        <v>0.98</v>
      </c>
      <c r="H96">
        <v>0.98</v>
      </c>
      <c r="I96"/>
    </row>
    <row r="97" spans="1:9" ht="18" customHeight="1">
      <c r="A97" t="s">
        <v>147</v>
      </c>
      <c r="B97" s="130">
        <v>501</v>
      </c>
      <c r="C97" s="127" t="s">
        <v>116</v>
      </c>
      <c r="D97" s="131">
        <v>41048.660000000003</v>
      </c>
      <c r="E97"/>
      <c r="F97"/>
      <c r="G97">
        <v>41048.660000000003</v>
      </c>
      <c r="H97">
        <v>41048.660000000003</v>
      </c>
      <c r="I97"/>
    </row>
    <row r="98" spans="1:9" ht="18" customHeight="1">
      <c r="A98" t="s">
        <v>147</v>
      </c>
      <c r="B98" s="130">
        <v>521</v>
      </c>
      <c r="C98" s="127" t="s">
        <v>117</v>
      </c>
      <c r="D98" s="131">
        <v>1858.05</v>
      </c>
      <c r="E98"/>
      <c r="F98"/>
      <c r="G98">
        <v>1858.05</v>
      </c>
      <c r="H98">
        <v>1858.05</v>
      </c>
      <c r="I98"/>
    </row>
    <row r="99" spans="1:9" ht="18" customHeight="1">
      <c r="A99" t="s">
        <v>147</v>
      </c>
      <c r="B99" s="130">
        <v>529</v>
      </c>
      <c r="C99" s="127" t="s">
        <v>118</v>
      </c>
      <c r="D99" s="131">
        <v>211.66</v>
      </c>
      <c r="E99"/>
      <c r="F99"/>
      <c r="G99">
        <v>211.66</v>
      </c>
      <c r="H99">
        <v>211.66</v>
      </c>
      <c r="I99"/>
    </row>
    <row r="100" spans="1:9" ht="18" customHeight="1">
      <c r="A100" t="s">
        <v>147</v>
      </c>
      <c r="B100" s="130">
        <v>535</v>
      </c>
      <c r="C100" s="127" t="s">
        <v>119</v>
      </c>
      <c r="D100" s="131">
        <v>10.29</v>
      </c>
      <c r="E100"/>
      <c r="F100"/>
      <c r="G100">
        <v>10.29</v>
      </c>
      <c r="H100">
        <v>10.29</v>
      </c>
      <c r="I100"/>
    </row>
    <row r="101" spans="1:9" ht="18" customHeight="1">
      <c r="A101" t="s">
        <v>147</v>
      </c>
      <c r="B101" s="130">
        <v>548</v>
      </c>
      <c r="C101" s="127" t="s">
        <v>121</v>
      </c>
      <c r="D101" s="131">
        <v>0.1</v>
      </c>
      <c r="E101"/>
      <c r="F101"/>
      <c r="G101">
        <v>0.1</v>
      </c>
      <c r="H101">
        <v>0.1</v>
      </c>
      <c r="I101"/>
    </row>
    <row r="102" spans="1:9" ht="18" customHeight="1">
      <c r="A102" t="s">
        <v>134</v>
      </c>
      <c r="B102" s="130">
        <v>555</v>
      </c>
      <c r="C102" s="127" t="s">
        <v>149</v>
      </c>
      <c r="D102" s="131">
        <v>2634.22</v>
      </c>
      <c r="E102">
        <v>69772.97</v>
      </c>
      <c r="F102">
        <v>69250</v>
      </c>
      <c r="G102">
        <v>3157.19</v>
      </c>
      <c r="H102"/>
      <c r="I102"/>
    </row>
    <row r="103" spans="1:9" ht="18" customHeight="1">
      <c r="A103" t="s">
        <v>138</v>
      </c>
      <c r="B103" s="130">
        <v>559</v>
      </c>
      <c r="C103" s="127" t="s">
        <v>150</v>
      </c>
      <c r="D103" s="131"/>
      <c r="E103">
        <v>1134</v>
      </c>
      <c r="F103"/>
      <c r="G103">
        <v>1134</v>
      </c>
      <c r="H103"/>
      <c r="I103"/>
    </row>
    <row r="104" spans="1:9" ht="18" customHeight="1">
      <c r="A104" t="s">
        <v>147</v>
      </c>
      <c r="B104" s="130">
        <v>558</v>
      </c>
      <c r="C104" s="127" t="s">
        <v>123</v>
      </c>
      <c r="D104" s="131">
        <v>1073.0899999999999</v>
      </c>
      <c r="E104"/>
      <c r="F104"/>
      <c r="G104">
        <v>1073.0899999999999</v>
      </c>
      <c r="H104">
        <v>1073.0899999999999</v>
      </c>
      <c r="I104"/>
    </row>
    <row r="105" spans="1:9" ht="18" customHeight="1">
      <c r="A105" t="s">
        <v>147</v>
      </c>
      <c r="B105" s="130" t="s">
        <v>151</v>
      </c>
      <c r="C105" s="127" t="s">
        <v>152</v>
      </c>
      <c r="D105" s="131">
        <v>29998.61</v>
      </c>
      <c r="E105"/>
      <c r="F105"/>
      <c r="G105">
        <v>29998.61</v>
      </c>
      <c r="H105"/>
      <c r="I105"/>
    </row>
    <row r="106" spans="1:9" ht="18" customHeight="1">
      <c r="A106"/>
      <c r="B106"/>
      <c r="C106"/>
      <c r="D106"/>
      <c r="E106"/>
      <c r="F106"/>
      <c r="G106"/>
      <c r="H106"/>
      <c r="I106"/>
    </row>
    <row r="107" spans="1:9" ht="18" customHeight="1">
      <c r="A107"/>
      <c r="B107"/>
      <c r="C107" s="127" t="s">
        <v>63</v>
      </c>
      <c r="D107" s="129">
        <v>16081406.74</v>
      </c>
      <c r="E107" s="127">
        <v>640151.46</v>
      </c>
      <c r="F107" s="127">
        <v>593250</v>
      </c>
      <c r="G107" s="127">
        <v>16128308.199999999</v>
      </c>
      <c r="H107" s="127">
        <v>121148</v>
      </c>
      <c r="I107" t="s">
        <v>154</v>
      </c>
    </row>
    <row r="108" spans="1:9" ht="18" customHeight="1">
      <c r="A108"/>
      <c r="B108"/>
      <c r="C108"/>
      <c r="D108" s="131"/>
      <c r="E108"/>
      <c r="F108"/>
      <c r="G108">
        <v>-1500000</v>
      </c>
      <c r="H108"/>
      <c r="I108"/>
    </row>
    <row r="109" spans="1:9" ht="18" customHeight="1">
      <c r="A109"/>
      <c r="B109"/>
      <c r="C109"/>
      <c r="D109"/>
      <c r="E109"/>
      <c r="F109"/>
      <c r="G109">
        <v>-14472870</v>
      </c>
      <c r="H109"/>
      <c r="I109"/>
    </row>
    <row r="110" spans="1:9" ht="18" customHeight="1">
      <c r="G110" s="126">
        <v>-121148</v>
      </c>
    </row>
    <row r="111" spans="1:9" ht="18" customHeight="1">
      <c r="G111" s="126">
        <v>-29999</v>
      </c>
    </row>
    <row r="112" spans="1:9" ht="18" customHeight="1">
      <c r="F112" s="126" t="s">
        <v>153</v>
      </c>
      <c r="G112" s="126">
        <v>4291</v>
      </c>
      <c r="H112" s="126">
        <v>4291</v>
      </c>
      <c r="I112" s="126" t="s">
        <v>155</v>
      </c>
    </row>
    <row r="114" spans="1:9" ht="18" customHeight="1">
      <c r="A114" s="144" t="s">
        <v>69</v>
      </c>
      <c r="B114" s="144"/>
      <c r="C114" s="144"/>
      <c r="D114" s="144"/>
      <c r="E114" s="144"/>
      <c r="F114" s="144"/>
      <c r="G114" s="144"/>
      <c r="H114" s="144"/>
      <c r="I114" s="144"/>
    </row>
    <row r="115" spans="1:9" ht="18" customHeight="1">
      <c r="A115" s="127"/>
      <c r="B115" s="127"/>
      <c r="C115" s="127"/>
      <c r="D115" s="144" t="s">
        <v>145</v>
      </c>
      <c r="E115" s="144"/>
      <c r="F115" s="144"/>
      <c r="G115" s="127"/>
      <c r="H115" s="127"/>
      <c r="I115" s="127"/>
    </row>
    <row r="116" spans="1:9" ht="18" customHeight="1">
      <c r="A116" s="127"/>
      <c r="B116" s="127"/>
      <c r="C116" s="127"/>
      <c r="D116" s="144" t="s">
        <v>70</v>
      </c>
      <c r="E116" s="144"/>
      <c r="F116" s="144"/>
      <c r="G116" s="127"/>
      <c r="H116" s="127"/>
      <c r="I116" s="127"/>
    </row>
    <row r="117" spans="1:9" ht="18" customHeight="1">
      <c r="A117" s="127" t="s">
        <v>71</v>
      </c>
      <c r="B117" s="127" t="s">
        <v>72</v>
      </c>
      <c r="C117" s="127" t="s">
        <v>73</v>
      </c>
      <c r="D117" s="127" t="s">
        <v>74</v>
      </c>
      <c r="E117" s="127" t="s">
        <v>75</v>
      </c>
      <c r="F117" s="127" t="s">
        <v>76</v>
      </c>
      <c r="G117" s="127" t="s">
        <v>141</v>
      </c>
      <c r="H117" s="127" t="s">
        <v>78</v>
      </c>
      <c r="I117" s="127"/>
    </row>
    <row r="118" spans="1:9" ht="18" customHeight="1">
      <c r="A118" s="136">
        <v>43143</v>
      </c>
      <c r="B118" s="135">
        <v>2</v>
      </c>
      <c r="C118" s="127" t="s">
        <v>79</v>
      </c>
      <c r="D118" s="127">
        <v>3261699.26</v>
      </c>
      <c r="E118" s="127"/>
      <c r="F118" s="127"/>
      <c r="G118" s="127">
        <v>3261699.26</v>
      </c>
      <c r="H118" s="127"/>
      <c r="I118" s="127"/>
    </row>
    <row r="119" spans="1:9" ht="18" customHeight="1">
      <c r="A119" s="136">
        <v>43143</v>
      </c>
      <c r="B119" s="135">
        <v>9</v>
      </c>
      <c r="C119" s="127" t="s">
        <v>80</v>
      </c>
      <c r="D119" s="127">
        <v>53740.82</v>
      </c>
      <c r="E119" s="129"/>
      <c r="F119" s="127"/>
      <c r="G119" s="127">
        <v>53740.82</v>
      </c>
      <c r="H119" s="127">
        <v>53740.82</v>
      </c>
      <c r="I119" s="127"/>
    </row>
    <row r="120" spans="1:9" ht="18" customHeight="1">
      <c r="A120" t="s">
        <v>134</v>
      </c>
      <c r="B120" s="135">
        <v>14</v>
      </c>
      <c r="C120" s="127" t="s">
        <v>81</v>
      </c>
      <c r="D120" s="127">
        <v>263767.51</v>
      </c>
      <c r="E120" s="129">
        <v>101622189.65000001</v>
      </c>
      <c r="F120" s="127">
        <v>102173544</v>
      </c>
      <c r="G120" s="127">
        <v>815121.86</v>
      </c>
      <c r="H120" s="127"/>
      <c r="I120" s="127"/>
    </row>
    <row r="121" spans="1:9" ht="18" customHeight="1">
      <c r="A121" t="s">
        <v>134</v>
      </c>
      <c r="B121" s="135">
        <v>18</v>
      </c>
      <c r="C121" s="127" t="s">
        <v>82</v>
      </c>
      <c r="D121" s="127">
        <v>1256879.6000000001</v>
      </c>
      <c r="E121" s="129">
        <v>114893025.70999999</v>
      </c>
      <c r="F121" s="127">
        <v>114285768.12</v>
      </c>
      <c r="G121" s="127">
        <v>649622.01</v>
      </c>
      <c r="H121" s="127"/>
      <c r="I121" s="127"/>
    </row>
    <row r="122" spans="1:9" ht="18" customHeight="1">
      <c r="A122" s="136">
        <v>43112</v>
      </c>
      <c r="B122" s="135" t="s">
        <v>83</v>
      </c>
      <c r="C122" s="127" t="s">
        <v>84</v>
      </c>
      <c r="D122" s="127">
        <v>2500000</v>
      </c>
      <c r="E122" s="129">
        <v>2000000</v>
      </c>
      <c r="F122" s="127"/>
      <c r="G122" s="127">
        <v>500000</v>
      </c>
      <c r="H122" s="127"/>
      <c r="I122" s="127"/>
    </row>
    <row r="123" spans="1:9" ht="18" customHeight="1">
      <c r="A123" s="136">
        <v>43143</v>
      </c>
      <c r="B123" s="130">
        <v>82</v>
      </c>
      <c r="C123" s="127" t="s">
        <v>85</v>
      </c>
      <c r="D123" s="131">
        <v>0.22</v>
      </c>
      <c r="E123" s="131"/>
      <c r="F123"/>
      <c r="G123" s="131">
        <v>0.22</v>
      </c>
      <c r="H123">
        <v>0.22</v>
      </c>
      <c r="I123"/>
    </row>
    <row r="124" spans="1:9" ht="18" customHeight="1">
      <c r="A124" s="136">
        <v>43143</v>
      </c>
      <c r="B124" s="130">
        <v>133</v>
      </c>
      <c r="C124" s="127" t="s">
        <v>86</v>
      </c>
      <c r="D124" s="131">
        <v>499.43</v>
      </c>
      <c r="E124" s="131"/>
      <c r="F124"/>
      <c r="G124" s="131">
        <v>499.43</v>
      </c>
      <c r="H124">
        <v>499.43</v>
      </c>
      <c r="I124"/>
    </row>
    <row r="125" spans="1:9" ht="18" customHeight="1">
      <c r="A125" t="s">
        <v>135</v>
      </c>
      <c r="B125" s="130">
        <v>162</v>
      </c>
      <c r="C125" s="127" t="s">
        <v>87</v>
      </c>
      <c r="D125" s="131">
        <v>-13889.14</v>
      </c>
      <c r="E125" s="131">
        <v>87934.77</v>
      </c>
      <c r="F125">
        <v>185517.2</v>
      </c>
      <c r="G125" s="131">
        <v>83693.289999999994</v>
      </c>
      <c r="H125"/>
      <c r="I125"/>
    </row>
    <row r="126" spans="1:9" ht="18" customHeight="1">
      <c r="A126" s="137" t="s">
        <v>134</v>
      </c>
      <c r="B126" s="130">
        <v>213</v>
      </c>
      <c r="C126" s="127" t="s">
        <v>88</v>
      </c>
      <c r="D126" s="131">
        <v>845433.18</v>
      </c>
      <c r="E126" s="131">
        <v>2385950.85</v>
      </c>
      <c r="F126">
        <v>1694799.95</v>
      </c>
      <c r="G126" s="131">
        <v>154282.28</v>
      </c>
      <c r="H126"/>
      <c r="I126"/>
    </row>
    <row r="127" spans="1:9" ht="18" customHeight="1">
      <c r="A127" s="137">
        <v>39733</v>
      </c>
      <c r="B127" s="130">
        <v>457</v>
      </c>
      <c r="C127" s="127" t="s">
        <v>89</v>
      </c>
      <c r="D127" s="131">
        <v>155718.39999999999</v>
      </c>
      <c r="E127" s="131">
        <v>100000</v>
      </c>
      <c r="F127"/>
      <c r="G127" s="131">
        <v>55718.400000000001</v>
      </c>
      <c r="H127" s="131">
        <v>55718.400000000001</v>
      </c>
      <c r="I127"/>
    </row>
    <row r="128" spans="1:9" ht="18" customHeight="1">
      <c r="A128" s="136">
        <v>43143</v>
      </c>
      <c r="B128" s="130">
        <v>461</v>
      </c>
      <c r="C128" s="127" t="s">
        <v>90</v>
      </c>
      <c r="D128" s="131">
        <v>0.56999999999999995</v>
      </c>
      <c r="E128" s="131"/>
      <c r="F128"/>
      <c r="G128" s="131">
        <v>0.56999999999999995</v>
      </c>
      <c r="H128">
        <v>0.56999999999999995</v>
      </c>
      <c r="I128"/>
    </row>
    <row r="129" spans="1:9" ht="18" customHeight="1">
      <c r="A129" s="136" t="s">
        <v>136</v>
      </c>
      <c r="B129" s="130">
        <v>23</v>
      </c>
      <c r="C129" s="127" t="s">
        <v>112</v>
      </c>
      <c r="D129" s="131">
        <v>61528.38</v>
      </c>
      <c r="E129" s="131">
        <v>2556447.85</v>
      </c>
      <c r="F129">
        <v>2550172</v>
      </c>
      <c r="G129" s="131">
        <v>55252.53</v>
      </c>
      <c r="H129"/>
      <c r="I129"/>
    </row>
    <row r="130" spans="1:9" ht="18" customHeight="1">
      <c r="A130" s="137" t="s">
        <v>134</v>
      </c>
      <c r="B130" s="130">
        <v>560</v>
      </c>
      <c r="C130" s="127" t="s">
        <v>140</v>
      </c>
      <c r="D130" s="131">
        <v>10780795.48</v>
      </c>
      <c r="E130" s="131">
        <v>9322580.9000000004</v>
      </c>
      <c r="F130"/>
      <c r="G130" s="131">
        <v>1458214.58</v>
      </c>
      <c r="H130" s="131">
        <v>1458214.58</v>
      </c>
      <c r="I130"/>
    </row>
    <row r="131" spans="1:9" ht="18" customHeight="1">
      <c r="A131" s="137" t="s">
        <v>137</v>
      </c>
      <c r="B131" s="130">
        <v>490</v>
      </c>
      <c r="C131" s="127" t="s">
        <v>91</v>
      </c>
      <c r="D131" s="131">
        <v>4306.96</v>
      </c>
      <c r="E131" s="131">
        <v>220033.76</v>
      </c>
      <c r="F131">
        <v>223395</v>
      </c>
      <c r="G131" s="131">
        <v>7668.2</v>
      </c>
      <c r="H131"/>
      <c r="I131"/>
    </row>
    <row r="132" spans="1:9" ht="18" customHeight="1">
      <c r="A132" s="136">
        <v>43143</v>
      </c>
      <c r="B132" s="130">
        <v>494</v>
      </c>
      <c r="C132" s="127" t="s">
        <v>92</v>
      </c>
      <c r="D132" s="131">
        <v>35282.74</v>
      </c>
      <c r="E132" s="131"/>
      <c r="F132"/>
      <c r="G132" s="131">
        <v>35282.74</v>
      </c>
      <c r="H132">
        <v>35282.74</v>
      </c>
      <c r="I132"/>
    </row>
    <row r="133" spans="1:9" ht="18" customHeight="1">
      <c r="A133" s="136">
        <v>43143</v>
      </c>
      <c r="B133" s="130">
        <v>504</v>
      </c>
      <c r="C133" s="127" t="s">
        <v>87</v>
      </c>
      <c r="D133" s="131">
        <v>1786.98</v>
      </c>
      <c r="E133" s="131"/>
      <c r="F133"/>
      <c r="G133" s="131">
        <v>1786.98</v>
      </c>
      <c r="H133">
        <v>1786.98</v>
      </c>
      <c r="I133"/>
    </row>
    <row r="134" spans="1:9" ht="18" customHeight="1">
      <c r="A134" s="137">
        <v>43143</v>
      </c>
      <c r="B134" s="130">
        <v>528</v>
      </c>
      <c r="C134" s="127" t="s">
        <v>93</v>
      </c>
      <c r="D134" s="131">
        <v>92637.33</v>
      </c>
      <c r="E134" s="131"/>
      <c r="F134"/>
      <c r="G134" s="131">
        <v>92637.33</v>
      </c>
      <c r="H134">
        <v>92637.33</v>
      </c>
      <c r="I134"/>
    </row>
    <row r="135" spans="1:9" ht="18" customHeight="1">
      <c r="A135" s="137" t="s">
        <v>138</v>
      </c>
      <c r="B135" s="130">
        <v>530</v>
      </c>
      <c r="C135" s="127" t="s">
        <v>94</v>
      </c>
      <c r="D135" s="131">
        <v>77195.490000000005</v>
      </c>
      <c r="E135" s="131">
        <v>2962.97</v>
      </c>
      <c r="F135"/>
      <c r="G135" s="131">
        <v>74232.52</v>
      </c>
      <c r="H135" s="131">
        <v>74232.52</v>
      </c>
      <c r="I135"/>
    </row>
    <row r="136" spans="1:9" ht="18" customHeight="1">
      <c r="A136" s="137" t="s">
        <v>138</v>
      </c>
      <c r="B136" s="130">
        <v>531</v>
      </c>
      <c r="C136" s="127" t="s">
        <v>95</v>
      </c>
      <c r="D136" s="131">
        <v>582147.32999999996</v>
      </c>
      <c r="E136" s="131">
        <v>3173.7</v>
      </c>
      <c r="F136"/>
      <c r="G136" s="131">
        <v>578973.63</v>
      </c>
      <c r="H136" s="131">
        <v>578973.63</v>
      </c>
      <c r="I136"/>
    </row>
    <row r="137" spans="1:9" ht="18" customHeight="1">
      <c r="A137" s="137" t="s">
        <v>134</v>
      </c>
      <c r="B137" s="130">
        <v>538</v>
      </c>
      <c r="C137" s="127" t="s">
        <v>120</v>
      </c>
      <c r="D137" s="131">
        <v>1890277.71</v>
      </c>
      <c r="E137" s="131">
        <v>27720967.399999999</v>
      </c>
      <c r="F137">
        <v>25871561.559999999</v>
      </c>
      <c r="G137" s="131">
        <v>40871.870000000003</v>
      </c>
      <c r="H137"/>
      <c r="I137"/>
    </row>
    <row r="138" spans="1:9" ht="18" customHeight="1">
      <c r="A138" s="137" t="s">
        <v>138</v>
      </c>
      <c r="B138" s="130">
        <v>541</v>
      </c>
      <c r="C138" s="127" t="s">
        <v>96</v>
      </c>
      <c r="D138" s="131">
        <v>689853.97</v>
      </c>
      <c r="E138" s="131">
        <v>347373.56</v>
      </c>
      <c r="F138"/>
      <c r="G138" s="131">
        <v>342480.41</v>
      </c>
      <c r="H138" s="131">
        <v>342480.41</v>
      </c>
      <c r="I138"/>
    </row>
    <row r="139" spans="1:9" ht="18" customHeight="1">
      <c r="A139" s="136">
        <v>43143</v>
      </c>
      <c r="B139" s="130">
        <v>542</v>
      </c>
      <c r="C139" s="127" t="s">
        <v>97</v>
      </c>
      <c r="D139" s="131">
        <v>25702.83</v>
      </c>
      <c r="E139" s="131"/>
      <c r="F139"/>
      <c r="G139" s="131">
        <v>25702.83</v>
      </c>
      <c r="H139">
        <v>25702.83</v>
      </c>
      <c r="I139"/>
    </row>
    <row r="140" spans="1:9" ht="18" customHeight="1">
      <c r="A140" s="136">
        <v>43143</v>
      </c>
      <c r="B140" s="130">
        <v>545</v>
      </c>
      <c r="C140" s="127" t="s">
        <v>98</v>
      </c>
      <c r="D140" s="131">
        <v>635.44000000000005</v>
      </c>
      <c r="E140" s="131"/>
      <c r="F140"/>
      <c r="G140" s="131">
        <v>635.44000000000005</v>
      </c>
      <c r="H140">
        <v>635.44000000000005</v>
      </c>
      <c r="I140"/>
    </row>
    <row r="141" spans="1:9" ht="18" customHeight="1">
      <c r="A141" s="136">
        <v>43143</v>
      </c>
      <c r="B141" s="130">
        <v>547</v>
      </c>
      <c r="C141" s="127" t="s">
        <v>142</v>
      </c>
      <c r="D141" s="131">
        <v>87074.73</v>
      </c>
      <c r="E141" s="131"/>
      <c r="F141"/>
      <c r="G141" s="131">
        <v>87074.73</v>
      </c>
      <c r="H141">
        <v>87074.73</v>
      </c>
      <c r="I141"/>
    </row>
    <row r="142" spans="1:9" ht="18" customHeight="1">
      <c r="A142" s="136">
        <v>43143</v>
      </c>
      <c r="B142" s="130">
        <v>551</v>
      </c>
      <c r="C142" s="127" t="s">
        <v>100</v>
      </c>
      <c r="D142" s="131">
        <v>598.62</v>
      </c>
      <c r="E142" s="131"/>
      <c r="F142"/>
      <c r="G142" s="131">
        <v>598.62</v>
      </c>
      <c r="H142">
        <v>598.62</v>
      </c>
      <c r="I142"/>
    </row>
    <row r="143" spans="1:9" ht="18" customHeight="1">
      <c r="A143" s="136" t="s">
        <v>139</v>
      </c>
      <c r="B143" s="130">
        <v>550</v>
      </c>
      <c r="C143" s="127" t="s">
        <v>99</v>
      </c>
      <c r="D143" s="131">
        <v>26652.639999999999</v>
      </c>
      <c r="E143" s="131">
        <v>225105.26</v>
      </c>
      <c r="F143">
        <v>244534</v>
      </c>
      <c r="G143" s="131">
        <v>46081.38</v>
      </c>
      <c r="H143"/>
      <c r="I143"/>
    </row>
    <row r="144" spans="1:9" ht="18" customHeight="1">
      <c r="A144" s="136">
        <v>43104</v>
      </c>
      <c r="B144" s="130">
        <v>552</v>
      </c>
      <c r="C144" s="127" t="s">
        <v>101</v>
      </c>
      <c r="D144" s="131">
        <v>10598.55</v>
      </c>
      <c r="E144" s="131"/>
      <c r="F144"/>
      <c r="G144" s="131">
        <v>10598.55</v>
      </c>
      <c r="H144">
        <v>10598.55</v>
      </c>
      <c r="I144"/>
    </row>
    <row r="145" spans="1:9" ht="18" customHeight="1">
      <c r="A145" s="137" t="s">
        <v>138</v>
      </c>
      <c r="B145" s="130">
        <v>554</v>
      </c>
      <c r="C145" s="127" t="s">
        <v>122</v>
      </c>
      <c r="D145" s="131">
        <v>437100.07</v>
      </c>
      <c r="E145" s="131">
        <v>301187.56</v>
      </c>
      <c r="F145">
        <v>336298.4</v>
      </c>
      <c r="G145" s="131">
        <v>472210.91</v>
      </c>
      <c r="H145"/>
      <c r="I145"/>
    </row>
    <row r="146" spans="1:9" ht="18" customHeight="1">
      <c r="A146" s="137">
        <v>43143</v>
      </c>
      <c r="B146" s="130">
        <v>556</v>
      </c>
      <c r="C146" s="127" t="s">
        <v>102</v>
      </c>
      <c r="D146" s="131">
        <v>10686.34</v>
      </c>
      <c r="E146" s="131"/>
      <c r="F146"/>
      <c r="G146" s="131">
        <v>10686.34</v>
      </c>
      <c r="H146" s="131">
        <v>10686.34</v>
      </c>
      <c r="I146"/>
    </row>
    <row r="147" spans="1:9" ht="18" customHeight="1">
      <c r="A147" s="137" t="s">
        <v>134</v>
      </c>
      <c r="B147" s="130" t="s">
        <v>124</v>
      </c>
      <c r="C147" s="127" t="s">
        <v>124</v>
      </c>
      <c r="D147" s="131">
        <v>284130.12</v>
      </c>
      <c r="E147" s="131">
        <v>368212.34</v>
      </c>
      <c r="F147">
        <v>105629.22</v>
      </c>
      <c r="G147" s="131">
        <v>21547</v>
      </c>
      <c r="H147" s="131"/>
      <c r="I147"/>
    </row>
    <row r="148" spans="1:9" ht="18" customHeight="1">
      <c r="A148" t="s">
        <v>134</v>
      </c>
      <c r="B148" s="130" t="s">
        <v>103</v>
      </c>
      <c r="C148" s="127" t="s">
        <v>103</v>
      </c>
      <c r="D148" s="131">
        <v>77909.460000000006</v>
      </c>
      <c r="E148" s="131">
        <v>74858</v>
      </c>
      <c r="F148">
        <v>44887.7</v>
      </c>
      <c r="G148" s="131">
        <v>47939.16</v>
      </c>
      <c r="H148"/>
      <c r="I148"/>
    </row>
    <row r="149" spans="1:9" ht="18" customHeight="1">
      <c r="A149" s="137">
        <v>43143</v>
      </c>
      <c r="B149" s="130" t="s">
        <v>104</v>
      </c>
      <c r="C149" s="127" t="s">
        <v>105</v>
      </c>
      <c r="D149" s="131">
        <v>1605000</v>
      </c>
      <c r="E149" s="131"/>
      <c r="F149"/>
      <c r="G149" s="131">
        <v>1605000</v>
      </c>
      <c r="H149" s="131"/>
      <c r="I149"/>
    </row>
    <row r="150" spans="1:9" ht="18" customHeight="1">
      <c r="A150" s="136"/>
      <c r="B150" s="130"/>
      <c r="C150" s="127"/>
      <c r="D150" s="131"/>
      <c r="E150" s="131"/>
      <c r="F150"/>
      <c r="G150" s="131"/>
      <c r="H150"/>
      <c r="I150"/>
    </row>
    <row r="151" spans="1:9" ht="18" customHeight="1">
      <c r="A151" t="s">
        <v>134</v>
      </c>
      <c r="B151" s="130" t="s">
        <v>106</v>
      </c>
      <c r="C151" s="127" t="s">
        <v>106</v>
      </c>
      <c r="D151" s="131">
        <v>13051526.42</v>
      </c>
      <c r="E151" s="131">
        <v>296372501.31999999</v>
      </c>
      <c r="F151">
        <v>295337422.31999999</v>
      </c>
      <c r="G151" s="131">
        <v>12016447.42</v>
      </c>
      <c r="H151" s="131"/>
      <c r="I151"/>
    </row>
    <row r="152" spans="1:9" ht="18" customHeight="1">
      <c r="A152"/>
      <c r="B152"/>
      <c r="C152"/>
      <c r="D152" s="131"/>
      <c r="E152"/>
      <c r="F152"/>
      <c r="G152" s="131"/>
      <c r="H152"/>
      <c r="I152"/>
    </row>
    <row r="153" spans="1:9" ht="18" customHeight="1">
      <c r="A153"/>
      <c r="B153"/>
      <c r="C153" s="135" t="s">
        <v>63</v>
      </c>
      <c r="D153" s="131">
        <v>38157277.439999998</v>
      </c>
      <c r="E153" s="131">
        <v>558604505.60000002</v>
      </c>
      <c r="F153">
        <v>543053529.47000003</v>
      </c>
      <c r="G153" s="131">
        <v>22606301.309999999</v>
      </c>
      <c r="H153" s="131">
        <v>2828864</v>
      </c>
      <c r="I153" t="s">
        <v>143</v>
      </c>
    </row>
    <row r="154" spans="1:9" ht="18" customHeight="1">
      <c r="A154"/>
      <c r="B154"/>
      <c r="C154"/>
      <c r="D154" s="131"/>
      <c r="E154"/>
      <c r="F154"/>
      <c r="G154" s="131">
        <v>-3261699</v>
      </c>
      <c r="H154"/>
      <c r="I154"/>
    </row>
    <row r="155" spans="1:9" ht="18" customHeight="1">
      <c r="A155"/>
      <c r="B155"/>
      <c r="C155"/>
      <c r="D155"/>
      <c r="E155"/>
      <c r="F155"/>
      <c r="G155" s="131">
        <v>-500000</v>
      </c>
      <c r="H155"/>
      <c r="I155"/>
    </row>
    <row r="156" spans="1:9" ht="18" customHeight="1">
      <c r="A156"/>
      <c r="B156"/>
      <c r="C156"/>
      <c r="D156"/>
      <c r="E156"/>
      <c r="F156"/>
      <c r="G156" s="131">
        <v>1605000</v>
      </c>
      <c r="H156"/>
      <c r="I156"/>
    </row>
    <row r="157" spans="1:9" ht="18" customHeight="1">
      <c r="A157"/>
      <c r="B157"/>
      <c r="C157"/>
      <c r="D157"/>
      <c r="E157"/>
      <c r="F157"/>
      <c r="G157" s="131">
        <v>-69486</v>
      </c>
      <c r="H157"/>
      <c r="I157"/>
    </row>
    <row r="158" spans="1:9" ht="18" customHeight="1">
      <c r="A158"/>
      <c r="B158"/>
      <c r="C158"/>
      <c r="D158"/>
      <c r="E158"/>
      <c r="F158"/>
      <c r="G158" s="131">
        <v>2828864</v>
      </c>
      <c r="H158"/>
      <c r="I158"/>
    </row>
    <row r="159" spans="1:9" ht="18" customHeight="1">
      <c r="A159"/>
      <c r="B159"/>
      <c r="C159"/>
      <c r="D159"/>
      <c r="E159"/>
      <c r="F159" t="s">
        <v>63</v>
      </c>
      <c r="G159" s="131">
        <v>14341252</v>
      </c>
      <c r="H159">
        <v>14341252</v>
      </c>
      <c r="I159" t="s">
        <v>144</v>
      </c>
    </row>
    <row r="160" spans="1:9" ht="18" customHeight="1">
      <c r="A160"/>
      <c r="B160"/>
      <c r="C160"/>
      <c r="D160"/>
      <c r="E160"/>
      <c r="F160"/>
      <c r="G160"/>
      <c r="H160"/>
      <c r="I160"/>
    </row>
    <row r="161" spans="1:9" ht="18" customHeight="1">
      <c r="A161"/>
      <c r="B161"/>
      <c r="C161"/>
      <c r="D161"/>
      <c r="E161"/>
      <c r="F161"/>
      <c r="G161"/>
      <c r="H161"/>
      <c r="I161"/>
    </row>
    <row r="162" spans="1:9" ht="18" customHeight="1">
      <c r="A162"/>
      <c r="B162"/>
      <c r="C162"/>
      <c r="D162"/>
      <c r="E162"/>
      <c r="F162"/>
      <c r="G162"/>
      <c r="H162"/>
      <c r="I162"/>
    </row>
    <row r="163" spans="1:9" ht="18" customHeight="1">
      <c r="A163"/>
      <c r="B163"/>
      <c r="C163"/>
      <c r="D163"/>
      <c r="E163"/>
      <c r="F163"/>
      <c r="G163"/>
      <c r="H163"/>
      <c r="I163"/>
    </row>
    <row r="164" spans="1:9" ht="18" customHeight="1">
      <c r="A164"/>
      <c r="B164"/>
      <c r="C164"/>
      <c r="D164"/>
      <c r="E164"/>
      <c r="F164"/>
      <c r="G164"/>
      <c r="H164"/>
      <c r="I164"/>
    </row>
    <row r="165" spans="1:9" ht="18" customHeight="1">
      <c r="A165"/>
      <c r="B165"/>
      <c r="C165"/>
      <c r="D165"/>
      <c r="E165"/>
      <c r="F165"/>
      <c r="G165"/>
      <c r="H165"/>
      <c r="I165"/>
    </row>
    <row r="166" spans="1:9" ht="18" customHeight="1">
      <c r="A166"/>
      <c r="B166"/>
      <c r="C166"/>
      <c r="D166"/>
      <c r="E166"/>
      <c r="F166"/>
      <c r="G166"/>
      <c r="H166"/>
      <c r="I166"/>
    </row>
    <row r="167" spans="1:9" ht="18" customHeight="1">
      <c r="A167"/>
      <c r="B167"/>
      <c r="C167"/>
      <c r="D167"/>
      <c r="E167"/>
      <c r="F167"/>
      <c r="G167"/>
      <c r="H167"/>
      <c r="I167"/>
    </row>
    <row r="168" spans="1:9" ht="18" customHeight="1">
      <c r="A168"/>
      <c r="B168"/>
      <c r="C168"/>
      <c r="D168"/>
      <c r="E168"/>
      <c r="F168"/>
      <c r="G168"/>
      <c r="H168"/>
      <c r="I168"/>
    </row>
    <row r="169" spans="1:9" ht="18" customHeight="1">
      <c r="A169"/>
      <c r="B169"/>
      <c r="C169"/>
      <c r="D169"/>
      <c r="E169"/>
      <c r="F169"/>
      <c r="G169"/>
      <c r="H169"/>
      <c r="I169"/>
    </row>
    <row r="170" spans="1:9" ht="18" customHeight="1">
      <c r="A170"/>
      <c r="B170"/>
      <c r="C170"/>
      <c r="D170"/>
      <c r="E170"/>
      <c r="F170"/>
      <c r="G170"/>
      <c r="H170"/>
      <c r="I170"/>
    </row>
    <row r="171" spans="1:9" ht="18" customHeight="1">
      <c r="A171"/>
      <c r="B171"/>
      <c r="C171"/>
      <c r="D171"/>
      <c r="E171"/>
      <c r="F171"/>
      <c r="G171"/>
      <c r="H171"/>
      <c r="I171"/>
    </row>
    <row r="172" spans="1:9" ht="18" customHeight="1">
      <c r="A172"/>
      <c r="B172"/>
      <c r="C172"/>
      <c r="D172"/>
      <c r="E172"/>
      <c r="F172"/>
      <c r="G172"/>
      <c r="H172"/>
      <c r="I172"/>
    </row>
    <row r="173" spans="1:9" ht="18" customHeight="1">
      <c r="A173"/>
      <c r="B173"/>
      <c r="C173"/>
      <c r="D173"/>
      <c r="E173"/>
      <c r="F173"/>
      <c r="G173"/>
      <c r="H173"/>
      <c r="I173"/>
    </row>
    <row r="174" spans="1:9" ht="18" customHeight="1">
      <c r="A174"/>
      <c r="B174"/>
      <c r="C174"/>
      <c r="D174"/>
      <c r="E174"/>
      <c r="F174"/>
      <c r="G174"/>
      <c r="H174"/>
      <c r="I174"/>
    </row>
  </sheetData>
  <mergeCells count="10">
    <mergeCell ref="D86:F86"/>
    <mergeCell ref="D87:F87"/>
    <mergeCell ref="A114:I114"/>
    <mergeCell ref="D115:F115"/>
    <mergeCell ref="D116:F116"/>
    <mergeCell ref="A57:I57"/>
    <mergeCell ref="A1:I1"/>
    <mergeCell ref="D2:F2"/>
    <mergeCell ref="D3:F3"/>
    <mergeCell ref="A85:I85"/>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C23" sqref="C23"/>
    </sheetView>
  </sheetViews>
  <sheetFormatPr defaultRowHeight="15"/>
  <cols>
    <col min="1" max="1" width="31.5703125" style="105" customWidth="1"/>
    <col min="2" max="3" width="15.7109375" style="105" customWidth="1"/>
    <col min="4" max="4" width="18.42578125" style="105" bestFit="1" customWidth="1"/>
    <col min="5" max="16384" width="9.140625" style="105"/>
  </cols>
  <sheetData>
    <row r="1" spans="1:4" ht="18.75">
      <c r="A1" s="145" t="e">
        <f>'Debtor,Creditor detail'!#REF!</f>
        <v>#REF!</v>
      </c>
      <c r="B1" s="145"/>
      <c r="C1" s="145"/>
      <c r="D1" s="145"/>
    </row>
    <row r="2" spans="1:4" ht="18.75">
      <c r="A2" s="146" t="s">
        <v>128</v>
      </c>
      <c r="B2" s="146"/>
      <c r="C2" s="146"/>
      <c r="D2" s="146"/>
    </row>
    <row r="3" spans="1:4" ht="15.75" thickBot="1">
      <c r="A3" s="106"/>
      <c r="B3" s="107"/>
      <c r="C3" s="106"/>
      <c r="D3" s="106"/>
    </row>
    <row r="4" spans="1:4" ht="28.5">
      <c r="A4" s="108" t="s">
        <v>59</v>
      </c>
      <c r="B4" s="109" t="s">
        <v>60</v>
      </c>
      <c r="C4" s="110" t="s">
        <v>61</v>
      </c>
      <c r="D4" s="111" t="s">
        <v>62</v>
      </c>
    </row>
    <row r="5" spans="1:4">
      <c r="A5" s="112" t="s">
        <v>126</v>
      </c>
      <c r="B5" s="117">
        <v>20000</v>
      </c>
      <c r="C5" s="117">
        <v>128</v>
      </c>
      <c r="D5" s="118">
        <v>2560000</v>
      </c>
    </row>
    <row r="6" spans="1:4">
      <c r="A6" s="112" t="s">
        <v>127</v>
      </c>
      <c r="B6" s="117">
        <v>35000</v>
      </c>
      <c r="C6" s="117">
        <v>122.64</v>
      </c>
      <c r="D6" s="118">
        <v>4292400</v>
      </c>
    </row>
    <row r="7" spans="1:4">
      <c r="A7" s="112" t="s">
        <v>125</v>
      </c>
      <c r="B7" s="117">
        <v>50000</v>
      </c>
      <c r="C7" s="117">
        <v>69.05</v>
      </c>
      <c r="D7" s="118">
        <v>3452500</v>
      </c>
    </row>
    <row r="8" spans="1:4">
      <c r="A8" s="112" t="s">
        <v>129</v>
      </c>
      <c r="B8" s="117">
        <v>10000</v>
      </c>
      <c r="C8" s="117">
        <v>291.08</v>
      </c>
      <c r="D8" s="118">
        <v>2910800</v>
      </c>
    </row>
    <row r="9" spans="1:4">
      <c r="A9" s="112"/>
      <c r="B9" s="117"/>
      <c r="C9" s="117"/>
      <c r="D9" s="118"/>
    </row>
    <row r="10" spans="1:4">
      <c r="A10" s="113"/>
      <c r="B10" s="117"/>
      <c r="C10" s="117"/>
      <c r="D10" s="118"/>
    </row>
    <row r="11" spans="1:4">
      <c r="A11" s="112"/>
      <c r="B11" s="117"/>
      <c r="C11" s="117"/>
      <c r="D11" s="119"/>
    </row>
    <row r="12" spans="1:4">
      <c r="A12" s="114"/>
      <c r="B12" s="120"/>
      <c r="C12" s="120"/>
      <c r="D12" s="119"/>
    </row>
    <row r="13" spans="1:4">
      <c r="A13" s="114"/>
      <c r="B13" s="120"/>
      <c r="C13" s="120"/>
      <c r="D13" s="119"/>
    </row>
    <row r="14" spans="1:4">
      <c r="A14" s="114"/>
      <c r="B14" s="120"/>
      <c r="C14" s="120"/>
      <c r="D14" s="119"/>
    </row>
    <row r="15" spans="1:4">
      <c r="A15" s="114"/>
      <c r="B15" s="121"/>
      <c r="C15" s="121"/>
      <c r="D15" s="119"/>
    </row>
    <row r="16" spans="1:4" ht="15.75" thickBot="1">
      <c r="A16" s="114"/>
      <c r="B16" s="121"/>
      <c r="C16" s="121"/>
      <c r="D16" s="119"/>
    </row>
    <row r="17" spans="1:4" ht="15.75" thickBot="1">
      <c r="A17" s="115" t="s">
        <v>63</v>
      </c>
      <c r="B17" s="122">
        <v>115000</v>
      </c>
      <c r="C17" s="123"/>
      <c r="D17" s="122">
        <f>SUM(D5:D16)</f>
        <v>13215700</v>
      </c>
    </row>
    <row r="18" spans="1:4">
      <c r="A18" s="106"/>
      <c r="B18" s="107"/>
      <c r="C18" s="107"/>
      <c r="D18" s="107"/>
    </row>
    <row r="20" spans="1:4">
      <c r="C20" s="138" t="s">
        <v>130</v>
      </c>
    </row>
    <row r="21" spans="1:4">
      <c r="C21" s="105">
        <v>-1982355</v>
      </c>
    </row>
    <row r="22" spans="1:4">
      <c r="C22" s="105">
        <v>11233345</v>
      </c>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Arif</cp:lastModifiedBy>
  <cp:lastPrinted>2018-12-13T07:18:12Z</cp:lastPrinted>
  <dcterms:created xsi:type="dcterms:W3CDTF">2014-06-26T04:41:23Z</dcterms:created>
  <dcterms:modified xsi:type="dcterms:W3CDTF">2019-01-11T07:43:33Z</dcterms:modified>
</cp:coreProperties>
</file>