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19320" windowHeight="11670" activeTab="2"/>
  </bookViews>
  <sheets>
    <sheet name="Certificate " sheetId="1" r:id="rId1"/>
    <sheet name="Notes" sheetId="3" r:id="rId2"/>
    <sheet name="Debtor,Creditor detail" sheetId="6" r:id="rId3"/>
    <sheet name="investment"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'!$A$1:$G$76</definedName>
    <definedName name="_xlnm.Print_Area" localSheetId="3">#REF!</definedName>
    <definedName name="_xlnm.Print_Area" localSheetId="1">Notes!$A$1:$G$85</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 localSheetId="3">#REF!</definedName>
    <definedName name="_xlnm.Print_Titles" localSheetId="1">#REF!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6" l="1"/>
  <c r="A1" i="5" s="1"/>
  <c r="A1" i="3"/>
  <c r="F42" i="6" l="1"/>
  <c r="E42" i="6"/>
  <c r="D42" i="6"/>
  <c r="C42" i="6"/>
  <c r="D49" i="3" l="1"/>
  <c r="B17" i="5" l="1"/>
  <c r="D17" i="5" l="1"/>
  <c r="G24" i="1" l="1"/>
</calcChain>
</file>

<file path=xl/sharedStrings.xml><?xml version="1.0" encoding="utf-8"?>
<sst xmlns="http://schemas.openxmlformats.org/spreadsheetml/2006/main" count="111" uniqueCount="86">
  <si>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</si>
  <si>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</si>
  <si>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</si>
  <si>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</si>
  <si>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</si>
  <si>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</si>
  <si>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</si>
  <si>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</si>
  <si>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</si>
  <si>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</si>
  <si>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</si>
  <si>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</si>
  <si>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</si>
  <si>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</si>
  <si>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</si>
  <si>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</si>
  <si>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</si>
  <si>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</si>
  <si>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</si>
  <si>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</si>
  <si>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</si>
  <si>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</si>
  <si>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</si>
  <si>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</si>
  <si>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</si>
  <si>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</si>
  <si>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</si>
  <si>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</si>
  <si>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</si>
  <si>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</si>
  <si>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</si>
  <si>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</si>
  <si>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</si>
  <si>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</si>
  <si>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</si>
  <si>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</si>
  <si>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</si>
  <si>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</si>
  <si>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</si>
  <si>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</si>
  <si>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</si>
  <si>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</si>
  <si>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</si>
  <si>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</si>
  <si>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</si>
  <si>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</si>
  <si>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</si>
  <si>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</si>
  <si>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</si>
  <si>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CASH IN HAND OR IN BANK</t>
  </si>
  <si>
    <t>TRADE RECEIVABLES</t>
  </si>
  <si>
    <t>INVESTMENTS IN LISTED SECURITIES IN THE NAME OF BROKER</t>
  </si>
  <si>
    <t>TRADE PAYBALES</t>
  </si>
  <si>
    <t>OTHER LIABILITIES</t>
  </si>
  <si>
    <t>Note</t>
  </si>
  <si>
    <t>Company Name</t>
  </si>
  <si>
    <t>No. of shares</t>
  </si>
  <si>
    <t>ACCRUED EXPENSES</t>
  </si>
  <si>
    <t>Accrued liabilities</t>
  </si>
  <si>
    <t>COMPANY NAME</t>
  </si>
  <si>
    <t>NO. OF SHARES</t>
  </si>
  <si>
    <t>MARKET RATE</t>
  </si>
  <si>
    <t>TOTAL VALUE</t>
  </si>
  <si>
    <t>TOTAL</t>
  </si>
  <si>
    <t>Notes to the Net Capital Certificate as at June 30, 2016</t>
  </si>
  <si>
    <t>PARTY BALANCE</t>
  </si>
  <si>
    <t>AS ON JUNE 30, 2016.</t>
  </si>
  <si>
    <t>SR.</t>
  </si>
  <si>
    <t>ARIF LATIF SECURITIES (PVT) LIMITED</t>
  </si>
  <si>
    <t>Trade Debts</t>
  </si>
  <si>
    <t>Trad payables</t>
  </si>
  <si>
    <t>Balance as at16-06-2016</t>
  </si>
  <si>
    <t>Balance as at30-06-2016</t>
  </si>
  <si>
    <t>Balance as at 01/06/2016</t>
  </si>
  <si>
    <t>Balance as at 30/06/2016</t>
  </si>
  <si>
    <t>SEC, PURCHASED ON BEHALF CLIENT</t>
  </si>
  <si>
    <t>LONG TERM LIABILITIES</t>
  </si>
  <si>
    <t>45235477-4436485</t>
  </si>
  <si>
    <t xml:space="preserve"> </t>
  </si>
  <si>
    <t>FABL</t>
  </si>
  <si>
    <t>NET CAPITAL BALANCE AS AT AUGUST 31, 2017</t>
  </si>
  <si>
    <t>PSO</t>
  </si>
  <si>
    <t>SEARL</t>
  </si>
  <si>
    <t>as at DECEMBER 31, 2017</t>
  </si>
  <si>
    <t>to the NET CAPITAL Certificate as at DECEMBER  31, 2017</t>
  </si>
  <si>
    <t>DETAIL OF INVESTMENT AS ON 31-12-2017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</si>
</sst>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b/>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0"/>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sz val="11"/>
      <name val="Times New Roman"/>
      <family val="1"/>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double">
        <color indexed="64"/>
      </bottom>
      <diagonal/>
    </border>
  </borders>
  <cellStyleXfs count="75">
    <xf numFmtId="0" fontId="0" fillId="0" borderId="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alignment vertical="top"/>
      <protection locked="0"/>
    </xf>
    <xf numFmtId="0" fontId="5" fillId="0" borderId="0"/>
    <xf numFmtId="0" fontId="12" fillId="3" borderId="0"/>
    <xf numFmtId="0" fontId="5" fillId="0" borderId="0"/>
    <xf numFmtId="0" fontId="12" fillId="3" borderId="0"/>
    <xf numFmtId="0" fontId="3" fillId="0" borderId="0"/>
    <xf numFmtId="0" fontId="5" fillId="0" borderId="0"/>
    <xf numFmtId="0" fontId="5" fillId="0" borderId="0"/>
    <xf numFmtId="0" fontId="3" fillId="0" borderId="0"/>
    <xf numFmtId="0" fontId="7" fillId="0" borderId="0"/>
    <xf numFmtId="0" fontId="5" fillId="0" borderId="0"/>
    <xf numFmtId="0" fontId="3" fillId="0" borderId="0"/>
    <xf numFmtId="0" fontId="5" fillId="0" borderId="0"/>
    <xf numFmtId="9" fontId="5" fillId="0" borderId="0" applyFont="0" applyFill="0" applyBorder="0" applyAlignment="0" applyProtection="0"/>
    <xf numFmtId="0" fontId="5" fillId="0" borderId="0"/>
    <xf numFmtId="0" fontId="17" fillId="0" borderId="0">
      <alignment vertical="top"/>
    </xf>
    <xf numFmtId="0" fontId="5" fillId="0" borderId="0"/>
    <xf numFmtId="0" fontId="17"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38" fontId="19" fillId="4" borderId="0" applyNumberFormat="0" applyBorder="0" applyAlignment="0" applyProtection="0"/>
    <xf numFmtId="0" fontId="20" fillId="0" borderId="7" applyNumberFormat="0" applyAlignment="0" applyProtection="0">
      <alignment horizontal="left" vertical="center"/>
    </xf>
    <xf numFmtId="0" fontId="20" fillId="0" borderId="2">
      <alignment horizontal="left" vertical="center"/>
    </xf>
    <xf numFmtId="10" fontId="19" fillId="5" borderId="8" applyNumberFormat="0" applyBorder="0" applyAlignment="0" applyProtection="0"/>
    <xf numFmtId="169" fontId="5" fillId="0" borderId="0" applyFont="0" applyFill="0" applyBorder="0" applyAlignment="0" applyProtection="0"/>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0" fontId="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0" borderId="0"/>
    <xf numFmtId="0" fontId="5" fillId="0" borderId="0">
      <alignment vertical="top"/>
    </xf>
    <xf numFmtId="10" fontId="5" fillId="0" borderId="0" applyFont="0" applyFill="0" applyBorder="0" applyAlignment="0" applyProtection="0"/>
    <xf numFmtId="13" fontId="5" fillId="0" borderId="0" applyFont="0" applyFill="0" applyProtection="0"/>
    <xf numFmtId="0" fontId="5" fillId="0" borderId="0"/>
    <xf numFmtId="0" fontId="13" fillId="0" borderId="0">
      <alignment horizontal="center"/>
    </xf>
    <xf numFmtId="0" fontId="6" fillId="0" borderId="0">
      <alignment horizontal="center" vertical="top"/>
    </xf>
    <xf numFmtId="164" fontId="5" fillId="0" borderId="0" applyFont="0" applyFill="0" applyBorder="0" applyAlignment="0" applyProtection="0"/>
    <xf numFmtId="165" fontId="5" fillId="0" borderId="0" applyFont="0" applyFill="0" applyBorder="0" applyAlignment="0" applyProtection="0"/>
    <xf numFmtId="0" fontId="22" fillId="0" borderId="0"/>
    <xf numFmtId="173" fontId="5" fillId="0" borderId="0" applyFont="0" applyFill="0" applyBorder="0" applyAlignment="0" applyProtection="0"/>
    <xf numFmtId="174" fontId="5"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4" fillId="0" borderId="0"/>
    <xf numFmtId="9" fontId="7"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cellStyleXfs>
  <cellXfs count="157">
    <xf numFmtId="0" fontId="0" fillId="0" borderId="0" xfId="0"/>
    <xf numFmtId="0" fontId="16" fillId="0" borderId="0" xfId="0" applyFont="1" applyAlignment="1">
      <alignment horizontal="left"/>
    </xf>
    <xf numFmtId="0" fontId="24" fillId="0" borderId="0" xfId="0" applyFont="1" applyAlignment="1">
      <alignment horizontal="left"/>
    </xf>
    <xf numFmtId="0" fontId="16" fillId="0" borderId="0" xfId="0" applyFont="1"/>
    <xf numFmtId="0" fontId="25" fillId="0" borderId="0" xfId="0" applyFont="1" applyAlignment="1"/>
    <xf numFmtId="0" fontId="26" fillId="0" borderId="0" xfId="0" applyFont="1" applyAlignment="1">
      <alignment wrapText="1"/>
    </xf>
    <xf numFmtId="0" fontId="16" fillId="0" borderId="0" xfId="0" applyFont="1" applyAlignment="1">
      <alignment horizontal="centerContinuous"/>
    </xf>
    <xf numFmtId="0" fontId="16" fillId="0" borderId="0" xfId="0" applyFont="1" applyAlignment="1"/>
    <xf numFmtId="0" fontId="16" fillId="0" borderId="0" xfId="0" applyFont="1" applyAlignment="1">
      <alignment horizontal="justify"/>
    </xf>
    <xf numFmtId="0" fontId="16" fillId="0" borderId="0" xfId="0" applyFont="1" applyBorder="1" applyAlignment="1">
      <alignment horizontal="centerContinuous"/>
    </xf>
    <xf numFmtId="0" fontId="27" fillId="0" borderId="0" xfId="0" applyFont="1" applyAlignment="1">
      <alignment horizontal="centerContinuous"/>
    </xf>
    <xf numFmtId="0" fontId="9" fillId="0" borderId="0" xfId="1" applyNumberFormat="1" applyFont="1" applyAlignment="1"/>
    <xf numFmtId="0" fontId="9" fillId="0" borderId="0" xfId="0" applyFont="1" applyAlignment="1">
      <alignment horizontal="left"/>
    </xf>
    <xf numFmtId="0" fontId="28" fillId="0" borderId="0" xfId="0" applyFont="1" applyAlignment="1"/>
    <xf numFmtId="0" fontId="8" fillId="0" borderId="0" xfId="0" applyFont="1" applyAlignment="1">
      <alignment horizontal="centerContinuous"/>
    </xf>
    <xf numFmtId="0" fontId="7" fillId="0" borderId="0" xfId="0" applyFont="1" applyAlignment="1">
      <alignment horizontal="centerContinuous"/>
    </xf>
    <xf numFmtId="0" fontId="7" fillId="0" borderId="0" xfId="0" applyFont="1"/>
    <xf numFmtId="0" fontId="7" fillId="0" borderId="0" xfId="0" applyFont="1" applyAlignment="1"/>
    <xf numFmtId="0" fontId="8" fillId="0" borderId="0" xfId="0" applyFont="1" applyBorder="1"/>
    <xf numFmtId="0" fontId="8" fillId="0" borderId="0" xfId="0" applyFont="1" applyBorder="1" applyAlignment="1">
      <alignment horizontal="centerContinuous"/>
    </xf>
    <xf numFmtId="0" fontId="8" fillId="0" borderId="1" xfId="0" applyFont="1" applyBorder="1" applyAlignment="1">
      <alignment horizontal="center"/>
    </xf>
    <xf numFmtId="0" fontId="8" fillId="0" borderId="0" xfId="0" applyFont="1" applyBorder="1" applyAlignment="1">
      <alignment horizontal="center"/>
    </xf>
    <xf numFmtId="0" fontId="10" fillId="0" borderId="0" xfId="0" applyFont="1" applyBorder="1" applyAlignment="1">
      <alignment horizontal="left"/>
    </xf>
    <xf numFmtId="0" fontId="7" fillId="0" borderId="0" xfId="0" applyFont="1" applyBorder="1"/>
    <xf numFmtId="0" fontId="7" fillId="0" borderId="0" xfId="0" applyFont="1" applyBorder="1" applyAlignment="1">
      <alignment horizontal="left"/>
    </xf>
    <xf numFmtId="0" fontId="7" fillId="0" borderId="0" xfId="0" applyFont="1" applyBorder="1" applyAlignment="1">
      <alignment vertical="top"/>
    </xf>
    <xf numFmtId="166" fontId="7" fillId="0" borderId="0" xfId="1" applyNumberFormat="1" applyFont="1" applyFill="1" applyBorder="1" applyAlignment="1">
      <alignment vertical="top"/>
    </xf>
    <xf numFmtId="0" fontId="7" fillId="0" borderId="0" xfId="0" quotePrefix="1" applyFont="1" applyBorder="1" applyAlignment="1">
      <alignment horizontal="center" vertical="top"/>
    </xf>
    <xf numFmtId="0" fontId="23" fillId="0" borderId="0" xfId="0" applyFont="1" applyBorder="1" applyAlignment="1">
      <alignment horizontal="justify" vertical="top"/>
    </xf>
    <xf numFmtId="166" fontId="23" fillId="0" borderId="0" xfId="1" applyNumberFormat="1" applyFont="1" applyFill="1" applyBorder="1" applyAlignment="1">
      <alignment vertical="top"/>
    </xf>
    <xf numFmtId="0" fontId="7" fillId="0" borderId="0" xfId="0" applyFont="1" applyBorder="1" applyAlignment="1">
      <alignment horizontal="center" vertical="top"/>
    </xf>
    <xf numFmtId="166" fontId="23" fillId="0" borderId="0" xfId="1" applyNumberFormat="1" applyFont="1" applyBorder="1" applyAlignment="1">
      <alignment horizontal="justify" vertical="top"/>
    </xf>
    <xf numFmtId="166" fontId="7" fillId="2" borderId="0" xfId="1" applyNumberFormat="1" applyFont="1" applyFill="1" applyBorder="1" applyAlignment="1">
      <alignment vertical="top"/>
    </xf>
    <xf numFmtId="0" fontId="7" fillId="0" borderId="0" xfId="0" applyFont="1" applyBorder="1" applyAlignment="1">
      <alignment horizontal="justify" vertical="top"/>
    </xf>
    <xf numFmtId="0" fontId="7" fillId="0" borderId="0" xfId="0" applyFont="1" applyBorder="1" applyAlignment="1">
      <alignment vertical="center" wrapText="1"/>
    </xf>
    <xf numFmtId="0" fontId="7" fillId="0" borderId="0" xfId="0" applyFont="1" applyBorder="1" applyAlignment="1">
      <alignment horizontal="justify" vertical="top"/>
    </xf>
    <xf numFmtId="0" fontId="7" fillId="0" borderId="0" xfId="0" applyFont="1" applyBorder="1" applyAlignment="1">
      <alignment vertical="justify" wrapText="1"/>
    </xf>
    <xf numFmtId="0" fontId="7" fillId="0" borderId="0" xfId="0" applyFont="1" applyBorder="1" applyAlignment="1">
      <alignment wrapText="1"/>
    </xf>
    <xf numFmtId="0" fontId="7" fillId="0" borderId="0" xfId="0" applyFont="1" applyBorder="1" applyAlignment="1">
      <alignment horizontal="left" vertical="top" wrapText="1"/>
    </xf>
    <xf numFmtId="166" fontId="7" fillId="2" borderId="0" xfId="1" applyNumberFormat="1" applyFont="1" applyFill="1" applyBorder="1" applyAlignment="1"/>
    <xf numFmtId="0" fontId="8" fillId="0" borderId="0" xfId="0" quotePrefix="1" applyFont="1" applyBorder="1" applyAlignment="1">
      <alignment horizontal="left" vertical="top"/>
    </xf>
    <xf numFmtId="0" fontId="14" fillId="0" borderId="0" xfId="0" applyFont="1" applyBorder="1" applyAlignment="1">
      <alignment horizontal="justify" vertical="top"/>
    </xf>
    <xf numFmtId="166" fontId="7" fillId="2" borderId="2" xfId="1" applyNumberFormat="1" applyFont="1" applyFill="1" applyBorder="1" applyAlignment="1">
      <alignment vertical="top"/>
    </xf>
    <xf numFmtId="0" fontId="8" fillId="0" borderId="0" xfId="0" applyFont="1" applyBorder="1" applyAlignment="1">
      <alignment vertical="top"/>
    </xf>
    <xf numFmtId="0" fontId="14" fillId="0" borderId="0" xfId="0" applyFont="1" applyBorder="1" applyAlignment="1">
      <alignment vertical="top"/>
    </xf>
    <xf numFmtId="166" fontId="7" fillId="0" borderId="0" xfId="0" applyNumberFormat="1" applyFont="1"/>
    <xf numFmtId="166" fontId="14" fillId="0" borderId="3" xfId="1" applyNumberFormat="1" applyFont="1" applyFill="1" applyBorder="1" applyAlignment="1">
      <alignment vertical="top"/>
    </xf>
    <xf numFmtId="166" fontId="14" fillId="0" borderId="4" xfId="1" applyNumberFormat="1" applyFont="1" applyFill="1" applyBorder="1" applyAlignment="1">
      <alignment vertical="top"/>
    </xf>
    <xf numFmtId="166" fontId="14" fillId="0" borderId="5" xfId="1" applyNumberFormat="1" applyFont="1" applyFill="1" applyBorder="1" applyAlignment="1">
      <alignment vertical="top"/>
    </xf>
    <xf numFmtId="166" fontId="14" fillId="0" borderId="0" xfId="1" applyNumberFormat="1" applyFont="1" applyFill="1" applyBorder="1" applyAlignment="1">
      <alignment vertical="top"/>
    </xf>
    <xf numFmtId="0" fontId="8" fillId="0" borderId="0" xfId="0" applyFont="1" applyBorder="1" applyAlignment="1">
      <alignment horizontal="left"/>
    </xf>
    <xf numFmtId="0" fontId="8" fillId="0" borderId="0" xfId="0" applyFont="1" applyBorder="1" applyAlignment="1"/>
    <xf numFmtId="0" fontId="15" fillId="0" borderId="0" xfId="0" applyFont="1" applyBorder="1" applyAlignment="1"/>
    <xf numFmtId="166" fontId="8" fillId="2" borderId="6" xfId="1" applyNumberFormat="1" applyFont="1" applyFill="1" applyBorder="1" applyAlignment="1"/>
    <xf numFmtId="0" fontId="7" fillId="0" borderId="0" xfId="0" applyFont="1" applyBorder="1" applyAlignment="1">
      <alignment horizontal="center"/>
    </xf>
    <xf numFmtId="166" fontId="7" fillId="0" borderId="0" xfId="1" applyNumberFormat="1" applyFont="1" applyBorder="1"/>
    <xf numFmtId="0" fontId="7" fillId="0" borderId="0" xfId="0" applyFont="1" applyBorder="1" applyAlignment="1">
      <alignment vertical="top" wrapText="1"/>
    </xf>
    <xf numFmtId="0" fontId="7" fillId="0" borderId="0" xfId="0" applyFont="1" applyBorder="1" applyAlignment="1">
      <alignment horizontal="left" vertical="top"/>
    </xf>
    <xf numFmtId="0" fontId="16" fillId="0" borderId="0" xfId="0" quotePrefix="1" applyFont="1"/>
    <xf numFmtId="0" fontId="16" fillId="0" borderId="0" xfId="0" applyFont="1" applyAlignment="1">
      <alignment horizontal="justify"/>
    </xf>
    <xf numFmtId="0" fontId="7" fillId="0" borderId="0" xfId="0" applyFont="1" applyFill="1" applyAlignment="1"/>
    <xf numFmtId="166" fontId="7" fillId="0" borderId="0" xfId="1" applyNumberFormat="1" applyFont="1" applyFill="1"/>
    <xf numFmtId="166" fontId="7" fillId="0" borderId="0" xfId="1" applyNumberFormat="1" applyFont="1" applyFill="1" applyAlignment="1">
      <alignment horizontal="center"/>
    </xf>
    <xf numFmtId="166" fontId="10" fillId="0" borderId="0" xfId="1" applyNumberFormat="1" applyFont="1" applyFill="1" applyBorder="1" applyAlignment="1">
      <alignment horizontal="center"/>
    </xf>
    <xf numFmtId="0" fontId="29" fillId="0" borderId="0" xfId="0" applyFont="1" applyFill="1" applyAlignment="1"/>
    <xf numFmtId="166" fontId="7" fillId="0" borderId="0" xfId="1" applyNumberFormat="1" applyFont="1" applyFill="1" applyBorder="1"/>
    <xf numFmtId="166" fontId="30" fillId="0" borderId="0" xfId="1" applyNumberFormat="1" applyFont="1" applyFill="1"/>
    <xf numFmtId="49" fontId="7" fillId="0" borderId="0" xfId="1" applyNumberFormat="1" applyFont="1" applyFill="1"/>
    <xf numFmtId="166" fontId="30" fillId="0" borderId="0" xfId="1" applyNumberFormat="1" applyFont="1" applyFill="1" applyBorder="1"/>
    <xf numFmtId="0" fontId="7" fillId="0" borderId="0" xfId="0" applyFont="1" applyBorder="1" applyAlignment="1">
      <alignment horizontal="left" vertical="top" wrapText="1"/>
    </xf>
    <xf numFmtId="166" fontId="7" fillId="0" borderId="9" xfId="1" applyNumberFormat="1" applyFont="1" applyFill="1" applyBorder="1" applyAlignment="1">
      <alignment vertical="top"/>
    </xf>
    <xf numFmtId="166" fontId="7" fillId="0" borderId="10" xfId="1" applyNumberFormat="1" applyFont="1" applyFill="1" applyBorder="1"/>
    <xf numFmtId="166" fontId="7" fillId="0" borderId="4" xfId="1" applyNumberFormat="1" applyFont="1" applyFill="1" applyBorder="1" applyAlignment="1">
      <alignment vertical="top"/>
    </xf>
    <xf numFmtId="166" fontId="7" fillId="2" borderId="11" xfId="1" applyNumberFormat="1" applyFont="1" applyFill="1" applyBorder="1" applyAlignment="1">
      <alignment vertical="top"/>
    </xf>
    <xf numFmtId="166" fontId="7" fillId="2" borderId="0" xfId="1" applyNumberFormat="1" applyFont="1" applyFill="1" applyBorder="1" applyAlignment="1">
      <alignment horizontal="center" vertical="top"/>
    </xf>
    <xf numFmtId="0" fontId="7" fillId="0" borderId="0" xfId="0" applyFont="1" applyBorder="1" applyAlignment="1">
      <alignment horizontal="left" vertical="top" wrapText="1"/>
    </xf>
    <xf numFmtId="0" fontId="16" fillId="0" borderId="0" xfId="0" applyFont="1" applyAlignment="1">
      <alignment horizontal="justify"/>
    </xf>
    <xf numFmtId="166" fontId="7" fillId="0" borderId="3" xfId="1" applyNumberFormat="1" applyFont="1" applyFill="1" applyBorder="1" applyAlignment="1">
      <alignment horizontal="center" vertical="center"/>
    </xf>
    <xf numFmtId="166" fontId="7" fillId="2" borderId="3" xfId="1" applyNumberFormat="1" applyFont="1" applyFill="1" applyBorder="1" applyAlignment="1">
      <alignment vertical="top"/>
    </xf>
    <xf numFmtId="166" fontId="7" fillId="2" borderId="5" xfId="1" applyNumberFormat="1" applyFont="1" applyFill="1" applyBorder="1" applyAlignment="1">
      <alignment vertical="top"/>
    </xf>
    <xf numFmtId="166" fontId="7" fillId="0" borderId="11" xfId="1" applyNumberFormat="1" applyFont="1" applyFill="1" applyBorder="1" applyAlignment="1">
      <alignment vertical="top"/>
    </xf>
    <xf numFmtId="166" fontId="8" fillId="2" borderId="0" xfId="1" applyNumberFormat="1" applyFont="1" applyFill="1" applyBorder="1" applyAlignment="1"/>
    <xf numFmtId="0" fontId="7" fillId="0" borderId="0" xfId="0" applyFont="1" applyBorder="1" applyAlignment="1">
      <alignment horizontal="left" vertical="top" wrapText="1"/>
    </xf>
    <xf numFmtId="166" fontId="7" fillId="2" borderId="0" xfId="1" applyNumberFormat="1" applyFont="1" applyFill="1" applyBorder="1" applyAlignment="1">
      <alignment horizontal="center" vertical="center"/>
    </xf>
    <xf numFmtId="166" fontId="7" fillId="0" borderId="12" xfId="1" applyNumberFormat="1" applyFont="1" applyFill="1" applyBorder="1"/>
    <xf numFmtId="166" fontId="7" fillId="0" borderId="12" xfId="1" applyNumberFormat="1" applyFont="1" applyFill="1" applyBorder="1" applyAlignment="1">
      <alignment vertical="top"/>
    </xf>
    <xf numFmtId="166" fontId="7" fillId="2" borderId="0" xfId="1" applyNumberFormat="1" applyFont="1" applyFill="1" applyBorder="1" applyAlignment="1">
      <alignment horizontal="center"/>
    </xf>
    <xf numFmtId="0" fontId="7" fillId="0" borderId="0" xfId="0" applyFont="1" applyBorder="1" applyAlignment="1">
      <alignment horizontal="left" vertical="top" wrapText="1"/>
    </xf>
    <xf numFmtId="0" fontId="7" fillId="0" borderId="0" xfId="0" applyFont="1" applyBorder="1" applyAlignment="1">
      <alignment horizontal="left" vertical="top" wrapText="1"/>
    </xf>
    <xf numFmtId="166" fontId="7" fillId="0" borderId="6" xfId="1" applyNumberFormat="1" applyFont="1" applyFill="1" applyBorder="1" applyAlignment="1">
      <alignment vertical="top"/>
    </xf>
    <xf numFmtId="0" fontId="8" fillId="0" borderId="0" xfId="0" applyFont="1" applyAlignment="1">
      <alignment horizontal="center"/>
    </xf>
    <xf numFmtId="0" fontId="8" fillId="0" borderId="0" xfId="0" applyFont="1" applyBorder="1" applyAlignment="1">
      <alignment horizontal="left" vertical="top" wrapText="1"/>
    </xf>
    <xf numFmtId="0" fontId="7" fillId="0" borderId="0" xfId="0" applyFont="1" applyBorder="1" applyAlignment="1">
      <alignment horizontal="center" vertical="center" wrapText="1"/>
    </xf>
    <xf numFmtId="166" fontId="7" fillId="0" borderId="0" xfId="1" applyNumberFormat="1" applyFont="1" applyFill="1" applyBorder="1" applyAlignment="1">
      <alignment horizontal="center" vertical="top" wrapText="1"/>
    </xf>
    <xf numFmtId="0" fontId="7" fillId="0" borderId="0" xfId="0" applyFont="1" applyBorder="1" applyAlignment="1">
      <alignment horizontal="center" vertical="top" wrapText="1"/>
    </xf>
    <xf numFmtId="0" fontId="8" fillId="0" borderId="8" xfId="0" applyFont="1" applyBorder="1" applyAlignment="1">
      <alignment horizontal="center" vertical="center" wrapText="1"/>
    </xf>
    <xf numFmtId="166" fontId="8" fillId="0" borderId="8" xfId="1" applyNumberFormat="1" applyFont="1" applyFill="1" applyBorder="1" applyAlignment="1">
      <alignment horizontal="center" vertical="center" wrapText="1"/>
    </xf>
    <xf numFmtId="43" fontId="7" fillId="0" borderId="0" xfId="1" applyNumberFormat="1" applyFont="1" applyFill="1" applyBorder="1" applyAlignment="1">
      <alignment vertical="top"/>
    </xf>
    <xf numFmtId="0" fontId="8" fillId="0" borderId="0" xfId="0" applyFont="1" applyAlignment="1">
      <alignment horizontal="center" vertical="center"/>
    </xf>
    <xf numFmtId="43" fontId="7" fillId="0" borderId="0" xfId="1" applyFont="1" applyBorder="1"/>
    <xf numFmtId="166" fontId="7" fillId="0" borderId="6" xfId="1" applyNumberFormat="1" applyFont="1" applyBorder="1" applyAlignment="1">
      <alignment horizontal="center" vertical="top" wrapText="1"/>
    </xf>
    <xf numFmtId="0" fontId="27" fillId="0" borderId="0" xfId="0" applyFont="1" applyAlignment="1">
      <alignment horizontal="center"/>
    </xf>
    <xf numFmtId="0" fontId="27" fillId="0" borderId="0" xfId="0" applyFont="1" applyAlignment="1">
      <alignment horizontal="left"/>
    </xf>
    <xf numFmtId="0" fontId="16" fillId="0" borderId="0" xfId="0" applyFont="1" applyBorder="1" applyAlignment="1">
      <alignment horizontal="center"/>
    </xf>
    <xf numFmtId="0" fontId="16" fillId="0" borderId="0" xfId="0" applyFont="1" applyBorder="1" applyAlignment="1">
      <alignment horizontal="right"/>
    </xf>
    <xf numFmtId="0" fontId="2" fillId="0" borderId="0" xfId="70"/>
    <xf numFmtId="0" fontId="34" fillId="0" borderId="0" xfId="70" applyFont="1" applyAlignment="1">
      <alignment vertical="center"/>
    </xf>
    <xf numFmtId="43" fontId="34" fillId="0" borderId="0" xfId="71" applyFont="1" applyAlignment="1">
      <alignment vertical="center"/>
    </xf>
    <xf numFmtId="0" fontId="35" fillId="0" borderId="13" xfId="70" applyFont="1" applyBorder="1" applyAlignment="1">
      <alignment horizontal="center" vertical="center"/>
    </xf>
    <xf numFmtId="43" fontId="35" fillId="0" borderId="14" xfId="71" applyFont="1" applyBorder="1" applyAlignment="1">
      <alignment horizontal="center" vertical="center" wrapText="1"/>
    </xf>
    <xf numFmtId="0" fontId="35" fillId="0" borderId="14" xfId="70" applyFont="1" applyBorder="1" applyAlignment="1">
      <alignment horizontal="center" vertical="center" wrapText="1"/>
    </xf>
    <xf numFmtId="0" fontId="35" fillId="0" borderId="15" xfId="70" applyFont="1" applyBorder="1" applyAlignment="1">
      <alignment horizontal="center" vertical="center" wrapText="1"/>
    </xf>
    <xf numFmtId="0" fontId="34" fillId="0" borderId="16" xfId="70" applyFont="1" applyBorder="1" applyAlignment="1">
      <alignment vertical="center"/>
    </xf>
    <xf numFmtId="0" fontId="36" fillId="0" borderId="16" xfId="70" applyFont="1" applyBorder="1" applyAlignment="1">
      <alignment vertical="center" wrapText="1"/>
    </xf>
    <xf numFmtId="0" fontId="34" fillId="0" borderId="19" xfId="70" applyFont="1" applyBorder="1" applyAlignment="1">
      <alignment vertical="center"/>
    </xf>
    <xf numFmtId="0" fontId="35" fillId="0" borderId="20" xfId="70" applyFont="1" applyBorder="1" applyAlignment="1">
      <alignment horizontal="center" vertical="center"/>
    </xf>
    <xf numFmtId="0" fontId="7" fillId="0" borderId="0" xfId="0" applyFont="1" applyBorder="1" applyAlignment="1">
      <alignment horizontal="left" vertical="top" wrapText="1"/>
    </xf>
    <xf numFmtId="166" fontId="34" fillId="0" borderId="8" xfId="1" applyNumberFormat="1" applyFont="1" applyFill="1" applyBorder="1" applyAlignment="1">
      <alignment vertical="center"/>
    </xf>
    <xf numFmtId="166" fontId="34" fillId="0" borderId="17" xfId="1" applyNumberFormat="1" applyFont="1" applyBorder="1" applyAlignment="1">
      <alignment vertical="center"/>
    </xf>
    <xf numFmtId="166" fontId="34" fillId="0" borderId="18" xfId="1" applyNumberFormat="1" applyFont="1" applyBorder="1" applyAlignment="1">
      <alignment vertical="center"/>
    </xf>
    <xf numFmtId="166" fontId="34" fillId="0" borderId="3" xfId="1" applyNumberFormat="1" applyFont="1" applyFill="1" applyBorder="1" applyAlignment="1">
      <alignment vertical="center"/>
    </xf>
    <xf numFmtId="166" fontId="34" fillId="0" borderId="3" xfId="1" applyNumberFormat="1" applyFont="1" applyBorder="1" applyAlignment="1">
      <alignment vertical="center"/>
    </xf>
    <xf numFmtId="166" fontId="35" fillId="0" borderId="21" xfId="1" applyNumberFormat="1" applyFont="1" applyBorder="1" applyAlignment="1">
      <alignment vertical="center"/>
    </xf>
    <xf numFmtId="166" fontId="34" fillId="0" borderId="22" xfId="1" applyNumberFormat="1" applyFont="1" applyBorder="1" applyAlignment="1">
      <alignment vertical="center"/>
    </xf>
    <xf numFmtId="166" fontId="29" fillId="0" borderId="6" xfId="0" applyNumberFormat="1" applyFont="1" applyBorder="1" applyAlignment="1">
      <alignment horizontal="justify" vertical="top"/>
    </xf>
    <xf numFmtId="0" fontId="7" fillId="0" borderId="0" xfId="0" applyFont="1" applyBorder="1" applyAlignment="1">
      <alignment horizontal="left" vertical="top" wrapText="1"/>
    </xf>
    <xf numFmtId="0" fontId="37" fillId="0" borderId="0" xfId="73" applyFont="1" applyFill="1"/>
    <xf numFmtId="0" fontId="31" fillId="0" borderId="0" xfId="73" applyFont="1" applyFill="1" applyBorder="1" applyAlignment="1">
      <alignment horizontal="center" vertical="center"/>
    </xf>
    <xf numFmtId="0" fontId="31" fillId="0" borderId="20" xfId="73" applyFont="1" applyFill="1" applyBorder="1" applyAlignment="1">
      <alignment horizontal="center" vertical="center"/>
    </xf>
    <xf numFmtId="0" fontId="31" fillId="0" borderId="22" xfId="73" applyFont="1" applyFill="1" applyBorder="1" applyAlignment="1">
      <alignment horizontal="center" vertical="center"/>
    </xf>
    <xf numFmtId="0" fontId="31" fillId="0" borderId="25" xfId="73" applyFont="1" applyFill="1" applyBorder="1" applyAlignment="1">
      <alignment horizontal="center" vertical="center"/>
    </xf>
    <xf numFmtId="14" fontId="31" fillId="0" borderId="25" xfId="73" applyNumberFormat="1" applyFont="1" applyFill="1" applyBorder="1" applyAlignment="1">
      <alignment horizontal="center" vertical="center"/>
    </xf>
    <xf numFmtId="0" fontId="31" fillId="0" borderId="26" xfId="73" applyFont="1" applyFill="1" applyBorder="1" applyAlignment="1">
      <alignment horizontal="center" vertical="center"/>
    </xf>
    <xf numFmtId="0" fontId="16" fillId="0" borderId="16" xfId="73" applyFont="1" applyFill="1" applyBorder="1" applyAlignment="1">
      <alignment horizontal="center" vertical="center"/>
    </xf>
    <xf numFmtId="0" fontId="16" fillId="0" borderId="5" xfId="73" applyFont="1" applyFill="1" applyBorder="1" applyAlignment="1">
      <alignment horizontal="left" vertical="center"/>
    </xf>
    <xf numFmtId="43" fontId="16" fillId="0" borderId="5" xfId="74" applyFont="1" applyFill="1" applyBorder="1" applyAlignment="1">
      <alignment vertical="center"/>
    </xf>
    <xf numFmtId="43" fontId="16" fillId="0" borderId="27" xfId="74" applyFont="1" applyFill="1" applyBorder="1" applyAlignment="1">
      <alignment vertical="center"/>
    </xf>
    <xf numFmtId="0" fontId="16" fillId="0" borderId="28" xfId="73" applyFont="1" applyFill="1" applyBorder="1" applyAlignment="1">
      <alignment horizontal="center" vertical="center"/>
    </xf>
    <xf numFmtId="0" fontId="16" fillId="0" borderId="8" xfId="73" applyFont="1" applyFill="1" applyBorder="1" applyAlignment="1">
      <alignment horizontal="left" vertical="center"/>
    </xf>
    <xf numFmtId="43" fontId="16" fillId="0" borderId="8" xfId="74" applyFont="1" applyFill="1" applyBorder="1" applyAlignment="1">
      <alignment vertical="center"/>
    </xf>
    <xf numFmtId="43" fontId="16" fillId="0" borderId="17" xfId="74" applyFont="1" applyFill="1" applyBorder="1" applyAlignment="1">
      <alignment vertical="center"/>
    </xf>
    <xf numFmtId="43" fontId="38" fillId="0" borderId="8" xfId="74" applyFont="1" applyFill="1" applyBorder="1" applyAlignment="1">
      <alignment vertical="center"/>
    </xf>
    <xf numFmtId="43" fontId="37" fillId="0" borderId="0" xfId="73" applyNumberFormat="1" applyFont="1" applyFill="1"/>
    <xf numFmtId="0" fontId="16" fillId="0" borderId="8" xfId="73" applyFont="1" applyFill="1" applyBorder="1" applyAlignment="1">
      <alignment horizontal="left" vertical="center" wrapText="1"/>
    </xf>
    <xf numFmtId="0" fontId="16" fillId="0" borderId="29" xfId="73" applyFont="1" applyFill="1" applyBorder="1" applyAlignment="1">
      <alignment horizontal="center" vertical="center"/>
    </xf>
    <xf numFmtId="43" fontId="31" fillId="0" borderId="30" xfId="74" applyFont="1" applyFill="1" applyBorder="1" applyAlignment="1">
      <alignment vertical="center"/>
    </xf>
    <xf numFmtId="0" fontId="31" fillId="0" borderId="0" xfId="73" applyFont="1" applyFill="1"/>
    <xf numFmtId="0" fontId="16" fillId="0" borderId="0" xfId="0" applyFont="1" applyAlignment="1">
      <alignment horizontal="left" wrapText="1"/>
    </xf>
    <xf numFmtId="0" fontId="8" fillId="0" borderId="1" xfId="0" applyFont="1" applyBorder="1" applyAlignment="1">
      <alignment horizontal="center"/>
    </xf>
    <xf numFmtId="0" fontId="7" fillId="0" borderId="1" xfId="0" applyFont="1" applyBorder="1" applyAlignment="1">
      <alignment horizontal="center"/>
    </xf>
    <xf numFmtId="0" fontId="7" fillId="0" borderId="0" xfId="0" applyFont="1" applyBorder="1" applyAlignment="1">
      <alignment horizontal="left" vertical="top" wrapText="1"/>
    </xf>
    <xf numFmtId="0" fontId="8" fillId="0" borderId="8" xfId="0" applyFont="1" applyBorder="1" applyAlignment="1">
      <alignment horizontal="center" vertical="center" wrapText="1"/>
    </xf>
    <xf numFmtId="0" fontId="31" fillId="0" borderId="0" xfId="73" applyFont="1" applyFill="1" applyBorder="1" applyAlignment="1">
      <alignment horizontal="center" vertical="center"/>
    </xf>
    <xf numFmtId="0" fontId="31" fillId="0" borderId="23" xfId="73" applyFont="1" applyFill="1" applyBorder="1" applyAlignment="1">
      <alignment horizontal="center" vertical="center"/>
    </xf>
    <xf numFmtId="0" fontId="31" fillId="0" borderId="24" xfId="73" applyFont="1" applyFill="1" applyBorder="1" applyAlignment="1">
      <alignment horizontal="center" vertical="center"/>
    </xf>
    <xf numFmtId="0" fontId="32" fillId="0" borderId="0" xfId="70" applyFont="1" applyAlignment="1">
      <alignment horizontal="center" vertical="center"/>
    </xf>
    <xf numFmtId="0" fontId="33" fillId="0" borderId="0" xfId="70" applyFont="1" applyAlignment="1">
      <alignment horizontal="center" vertical="center"/>
    </xf>
  </cellXfs>
  <cellStyles count="75">
    <cellStyle name="_Working Segment Reporting1" xfId="23"/>
    <cellStyle name="=C:\WINNT\SYSTEM32\COMMAND.COM" xfId="24"/>
    <cellStyle name="=C:\WINNT\SYSTEM32\COMMAND.COM 2" xfId="25"/>
    <cellStyle name="=C:\WINNT35\SYSTEM32\COMMAND.COM" xfId="26"/>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Grey" xfId="38"/>
    <cellStyle name="Header1" xfId="39"/>
    <cellStyle name="Header2" xfId="40"/>
    <cellStyle name="Hyperlink 2" xfId="9"/>
    <cellStyle name="Input [yellow]" xfId="41"/>
    <cellStyle name="Milliers [0]_pldt" xfId="42"/>
    <cellStyle name="Milliers_pldt" xfId="43"/>
    <cellStyle name="Monétaire [0]_pldt" xfId="44"/>
    <cellStyle name="Monétaire_pldt" xfId="45"/>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Percent [2]" xfId="56"/>
    <cellStyle name="Percent 2" xfId="22"/>
    <cellStyle name="Percent 3" xfId="69"/>
    <cellStyle name="Pourcentage_pldt" xfId="57"/>
    <cellStyle name="Standard_NEGS" xfId="58"/>
    <cellStyle name="Style 1" xfId="59"/>
    <cellStyle name="Tickmark" xfId="60"/>
    <cellStyle name="Tusental (0)_pldt" xfId="61"/>
    <cellStyle name="Tusental_pldt" xfId="62"/>
    <cellStyle name="v" xfId="63"/>
    <cellStyle name="Valuta (0)_pldt" xfId="64"/>
    <cellStyle name="Valuta_pldt"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1"/>
  <sheetViews>
    <sheetView showGridLines="0" view="pageBreakPreview" topLeftCell="A34" zoomScaleNormal="100" workbookViewId="0">
      <selection activeCell="K2" sqref="K2"/>
    </sheetView>
  </sheetViews>
  <sheetFormatPr defaultRowHeight="12.75"/>
  <cols>
    <col min="1" max="1" width="47.28515625" style="3" customWidth="1"/>
    <col min="2" max="2" width="0.85546875" style="3" customWidth="1"/>
    <col min="3" max="3" width="40.140625" style="3" customWidth="1"/>
    <col min="4" max="4" width="0.85546875" style="3" customWidth="1"/>
    <col min="5" max="5" width="12.140625" style="3" customWidth="1"/>
    <col min="6" max="6" width="0.7109375" style="3" customWidth="1"/>
    <col min="7" max="7" width="15.28515625" style="3" customWidth="1"/>
    <col min="8" max="8" width="9.140625" style="3"/>
    <col min="9" max="9" width="15" style="3" bestFit="1" customWidth="1"/>
    <col min="10" max="16384" width="9.140625" style="3"/>
  </cols>
  <sheetData>
    <row r="1" spans="1:9" ht="18" customHeight="1">
      <c r="A1" s="11" t="s">
        <v>68</v>
      </c>
      <c r="B1" s="1"/>
      <c r="C1" s="2"/>
      <c r="D1" s="2"/>
      <c r="E1" s="1"/>
      <c r="F1" s="1"/>
      <c r="G1" s="1"/>
    </row>
    <row r="2" spans="1:9" ht="17.25" customHeight="1">
      <c r="A2" s="12" t="s">
        <v>44</v>
      </c>
      <c r="B2" s="2"/>
      <c r="C2" s="2"/>
      <c r="D2" s="2"/>
      <c r="E2" s="2"/>
      <c r="F2" s="2"/>
      <c r="G2" s="2"/>
    </row>
    <row r="3" spans="1:9" ht="16.5" customHeight="1">
      <c r="A3" s="13" t="s">
        <v>83</v>
      </c>
      <c r="B3" s="5"/>
      <c r="C3" s="5"/>
      <c r="D3" s="5"/>
      <c r="E3" s="5"/>
      <c r="F3" s="5"/>
      <c r="G3" s="5"/>
    </row>
    <row r="4" spans="1:9" ht="16.5" customHeight="1">
      <c r="A4" s="4"/>
      <c r="B4" s="5"/>
      <c r="C4" s="5" t="s">
        <v>78</v>
      </c>
      <c r="D4" s="5"/>
      <c r="E4" s="5"/>
      <c r="F4" s="5"/>
      <c r="G4" s="5"/>
    </row>
    <row r="5" spans="1:9" s="16" customFormat="1" ht="15.75">
      <c r="A5" s="14"/>
      <c r="B5" s="15"/>
      <c r="C5" s="15"/>
      <c r="D5" s="15"/>
      <c r="E5" s="15"/>
      <c r="F5" s="15"/>
      <c r="G5" s="15"/>
    </row>
    <row r="6" spans="1:9" s="16" customFormat="1" ht="9" customHeight="1">
      <c r="A6" s="17"/>
      <c r="B6" s="18"/>
      <c r="C6" s="18"/>
      <c r="D6" s="18"/>
      <c r="E6" s="18"/>
      <c r="F6" s="18"/>
      <c r="G6" s="19"/>
    </row>
    <row r="7" spans="1:9" s="16" customFormat="1" ht="15.75">
      <c r="A7" s="20" t="s">
        <v>0</v>
      </c>
      <c r="B7" s="21"/>
      <c r="C7" s="20" t="s">
        <v>1</v>
      </c>
      <c r="D7" s="21"/>
      <c r="E7" s="148" t="s">
        <v>2</v>
      </c>
      <c r="F7" s="148"/>
      <c r="G7" s="149"/>
    </row>
    <row r="8" spans="1:9" s="16" customFormat="1" ht="11.25" customHeight="1">
      <c r="A8" s="18"/>
      <c r="B8" s="18"/>
      <c r="C8" s="18"/>
      <c r="D8" s="18"/>
      <c r="E8" s="18"/>
      <c r="F8" s="18"/>
      <c r="G8" s="21"/>
    </row>
    <row r="9" spans="1:9" s="16" customFormat="1" ht="12.75" customHeight="1">
      <c r="A9" s="22" t="s">
        <v>3</v>
      </c>
      <c r="B9" s="18"/>
      <c r="C9" s="23"/>
      <c r="D9" s="23"/>
      <c r="E9" s="23"/>
      <c r="F9" s="23"/>
      <c r="G9" s="23"/>
    </row>
    <row r="10" spans="1:9" s="16" customFormat="1" ht="15.75">
      <c r="A10" s="24" t="s">
        <v>31</v>
      </c>
      <c r="B10" s="25"/>
      <c r="C10" s="25" t="s">
        <v>4</v>
      </c>
      <c r="D10" s="25"/>
      <c r="E10" s="25"/>
      <c r="F10" s="25"/>
      <c r="I10" s="26"/>
    </row>
    <row r="11" spans="1:9" s="16" customFormat="1" ht="15.75">
      <c r="A11" s="60" t="s">
        <v>40</v>
      </c>
      <c r="B11" s="61"/>
      <c r="C11" s="62"/>
      <c r="D11" s="63"/>
      <c r="E11" s="62"/>
      <c r="F11" s="62"/>
      <c r="G11" s="77">
        <v>70212</v>
      </c>
    </row>
    <row r="12" spans="1:9" s="16" customFormat="1" ht="15.75">
      <c r="A12" s="64" t="s">
        <v>41</v>
      </c>
      <c r="B12" s="61"/>
      <c r="C12" s="65"/>
      <c r="D12" s="63"/>
      <c r="E12" s="61"/>
      <c r="F12" s="61"/>
      <c r="G12" s="72"/>
    </row>
    <row r="13" spans="1:9" s="16" customFormat="1" ht="15.75">
      <c r="A13" s="67" t="s">
        <v>42</v>
      </c>
      <c r="B13" s="61"/>
      <c r="C13" s="66"/>
      <c r="D13" s="63"/>
      <c r="E13" s="71">
        <v>30653409</v>
      </c>
      <c r="F13" s="84"/>
      <c r="G13" s="72"/>
    </row>
    <row r="14" spans="1:9" s="16" customFormat="1" ht="15.75">
      <c r="A14" s="67" t="s">
        <v>43</v>
      </c>
      <c r="B14" s="61"/>
      <c r="C14" s="68"/>
      <c r="D14" s="63"/>
      <c r="E14" s="70">
        <v>6585730</v>
      </c>
      <c r="F14" s="85"/>
      <c r="G14" s="72"/>
    </row>
    <row r="15" spans="1:9" s="16" customFormat="1" ht="15.75">
      <c r="A15" s="57" t="s">
        <v>45</v>
      </c>
      <c r="B15" s="61"/>
      <c r="C15" s="68"/>
      <c r="D15" s="63"/>
      <c r="E15" s="26"/>
      <c r="F15" s="26"/>
      <c r="G15" s="72">
        <v>37239139</v>
      </c>
    </row>
    <row r="16" spans="1:9" s="16" customFormat="1" ht="18" customHeight="1">
      <c r="A16" s="16" t="s">
        <v>46</v>
      </c>
      <c r="B16" s="25"/>
      <c r="C16" s="25"/>
      <c r="D16" s="25"/>
      <c r="E16" s="25"/>
      <c r="F16" s="25"/>
      <c r="G16" s="80">
        <v>37309351</v>
      </c>
    </row>
    <row r="17" spans="1:7" s="16" customFormat="1" ht="5.25" customHeight="1">
      <c r="B17" s="25"/>
      <c r="C17" s="28" t="s">
        <v>5</v>
      </c>
      <c r="D17" s="28"/>
      <c r="E17" s="29">
        <v>0</v>
      </c>
      <c r="F17" s="29"/>
      <c r="G17" s="32"/>
    </row>
    <row r="18" spans="1:7" s="16" customFormat="1" ht="5.25" customHeight="1">
      <c r="A18" s="30"/>
      <c r="B18" s="25"/>
      <c r="C18" s="28" t="s">
        <v>6</v>
      </c>
      <c r="D18" s="28"/>
      <c r="E18" s="31">
        <v>0</v>
      </c>
      <c r="F18" s="31"/>
    </row>
    <row r="19" spans="1:7" s="16" customFormat="1" ht="15.75">
      <c r="A19" s="24" t="s">
        <v>7</v>
      </c>
      <c r="B19" s="25"/>
      <c r="C19" s="33" t="s">
        <v>28</v>
      </c>
      <c r="D19" s="33"/>
      <c r="E19" s="78">
        <v>1959622</v>
      </c>
      <c r="F19" s="32"/>
    </row>
    <row r="20" spans="1:7" s="16" customFormat="1" ht="15" customHeight="1">
      <c r="A20" s="30"/>
      <c r="B20" s="25"/>
      <c r="C20" s="35" t="s">
        <v>6</v>
      </c>
      <c r="D20" s="33"/>
      <c r="E20" s="79">
        <v>-737454</v>
      </c>
      <c r="F20" s="32"/>
      <c r="G20" s="32">
        <v>1222168</v>
      </c>
    </row>
    <row r="21" spans="1:7" s="16" customFormat="1" ht="15.75" customHeight="1">
      <c r="A21" s="24"/>
      <c r="B21" s="25"/>
      <c r="C21" s="33" t="s">
        <v>29</v>
      </c>
      <c r="D21" s="33"/>
      <c r="E21" s="33"/>
      <c r="F21" s="35"/>
    </row>
    <row r="22" spans="1:7" s="16" customFormat="1" ht="18.75" customHeight="1">
      <c r="A22" s="30"/>
      <c r="B22" s="25"/>
      <c r="C22" s="33"/>
      <c r="D22" s="33"/>
      <c r="E22" s="33"/>
      <c r="F22" s="35"/>
      <c r="G22" s="32"/>
    </row>
    <row r="23" spans="1:7" s="16" customFormat="1" ht="17.25" customHeight="1">
      <c r="A23" s="82" t="s">
        <v>32</v>
      </c>
      <c r="B23" s="35"/>
      <c r="C23" s="34" t="s">
        <v>8</v>
      </c>
      <c r="D23" s="33"/>
      <c r="E23" s="78">
        <v>5553055</v>
      </c>
      <c r="F23" s="32"/>
    </row>
    <row r="24" spans="1:7" s="16" customFormat="1" ht="29.25" customHeight="1">
      <c r="A24" s="82"/>
      <c r="B24" s="35"/>
      <c r="C24" s="34" t="s">
        <v>30</v>
      </c>
      <c r="D24" s="28"/>
      <c r="E24" s="79">
        <v>-832958</v>
      </c>
      <c r="F24" s="32"/>
      <c r="G24" s="83">
        <f>E23+E24</f>
        <v>4720097</v>
      </c>
    </row>
    <row r="25" spans="1:7" s="16" customFormat="1" ht="15.75">
      <c r="A25" s="82"/>
      <c r="B25" s="35"/>
      <c r="D25" s="28"/>
      <c r="E25" s="29">
        <v>3</v>
      </c>
      <c r="F25" s="29"/>
    </row>
    <row r="26" spans="1:7" s="16" customFormat="1" ht="21" customHeight="1">
      <c r="D26" s="34"/>
      <c r="E26" s="33"/>
      <c r="F26" s="35"/>
      <c r="G26" s="32"/>
    </row>
    <row r="27" spans="1:7" s="16" customFormat="1" ht="15" customHeight="1">
      <c r="A27" s="27"/>
      <c r="B27" s="33"/>
      <c r="C27" s="33"/>
      <c r="D27" s="33"/>
      <c r="E27" s="33"/>
      <c r="F27" s="35"/>
      <c r="G27" s="32"/>
    </row>
    <row r="28" spans="1:7" s="16" customFormat="1" ht="13.5" customHeight="1">
      <c r="A28" s="150" t="s">
        <v>33</v>
      </c>
      <c r="B28" s="25"/>
      <c r="C28" s="150" t="s">
        <v>24</v>
      </c>
      <c r="D28" s="33"/>
      <c r="E28" s="33"/>
      <c r="F28" s="35"/>
      <c r="G28" s="74">
        <v>0</v>
      </c>
    </row>
    <row r="29" spans="1:7" s="16" customFormat="1" ht="15.75">
      <c r="A29" s="150"/>
      <c r="B29" s="25"/>
      <c r="C29" s="150"/>
      <c r="D29" s="33"/>
      <c r="E29" s="33"/>
      <c r="F29" s="35"/>
      <c r="G29" s="74"/>
    </row>
    <row r="30" spans="1:7" s="16" customFormat="1" ht="18" customHeight="1">
      <c r="A30" s="150"/>
      <c r="B30" s="25"/>
      <c r="C30" s="150"/>
      <c r="D30" s="33"/>
      <c r="E30" s="33"/>
      <c r="F30" s="35"/>
      <c r="G30" s="32"/>
    </row>
    <row r="31" spans="1:7" s="16" customFormat="1" ht="15.75">
      <c r="A31" s="36"/>
      <c r="B31" s="33"/>
      <c r="C31" s="37"/>
      <c r="D31" s="38"/>
      <c r="E31" s="33"/>
      <c r="F31" s="35"/>
      <c r="G31" s="74"/>
    </row>
    <row r="32" spans="1:7" s="16" customFormat="1" ht="47.25">
      <c r="A32" s="36" t="s">
        <v>34</v>
      </c>
      <c r="B32" s="33"/>
      <c r="C32" s="56" t="s">
        <v>35</v>
      </c>
      <c r="D32" s="38"/>
      <c r="E32" s="33"/>
      <c r="F32" s="35"/>
      <c r="G32" s="74" t="s">
        <v>48</v>
      </c>
    </row>
    <row r="33" spans="1:9" s="16" customFormat="1" ht="16.5" customHeight="1">
      <c r="A33" s="27"/>
      <c r="B33" s="33"/>
      <c r="C33" s="33"/>
      <c r="D33" s="33"/>
      <c r="E33" s="33"/>
      <c r="F33" s="35"/>
      <c r="G33" s="74"/>
    </row>
    <row r="34" spans="1:9" s="16" customFormat="1" ht="15.75">
      <c r="A34" s="57" t="s">
        <v>36</v>
      </c>
      <c r="B34" s="33"/>
      <c r="C34" s="56" t="s">
        <v>35</v>
      </c>
      <c r="D34" s="33"/>
      <c r="E34" s="33"/>
      <c r="F34" s="35"/>
      <c r="G34" s="74" t="s">
        <v>48</v>
      </c>
    </row>
    <row r="35" spans="1:9" s="16" customFormat="1" ht="15.75">
      <c r="A35" s="24"/>
      <c r="B35" s="33"/>
      <c r="C35" s="33"/>
      <c r="D35" s="33"/>
      <c r="E35" s="33"/>
      <c r="F35" s="35"/>
      <c r="G35" s="74"/>
    </row>
    <row r="36" spans="1:9" s="16" customFormat="1" ht="15.75" customHeight="1">
      <c r="A36" s="57" t="s">
        <v>37</v>
      </c>
      <c r="B36" s="33"/>
      <c r="C36" s="35" t="s">
        <v>38</v>
      </c>
      <c r="D36" s="33"/>
      <c r="E36" s="33"/>
      <c r="F36" s="35"/>
      <c r="G36" s="86" t="s">
        <v>48</v>
      </c>
    </row>
    <row r="37" spans="1:9" s="16" customFormat="1" ht="15.75">
      <c r="A37" s="24"/>
      <c r="B37" s="33"/>
      <c r="C37" s="33"/>
      <c r="D37" s="33"/>
      <c r="E37" s="33"/>
      <c r="F37" s="35"/>
      <c r="G37" s="39"/>
    </row>
    <row r="38" spans="1:9" s="16" customFormat="1" ht="17.25" customHeight="1">
      <c r="A38" s="27"/>
      <c r="B38" s="33"/>
      <c r="C38" s="33"/>
      <c r="D38" s="33"/>
      <c r="E38" s="33"/>
      <c r="F38" s="35"/>
    </row>
    <row r="39" spans="1:9" s="16" customFormat="1" ht="18" customHeight="1">
      <c r="A39" s="40" t="s">
        <v>25</v>
      </c>
      <c r="B39" s="33"/>
      <c r="C39" s="33"/>
      <c r="D39" s="33"/>
      <c r="E39" s="41"/>
      <c r="F39" s="41"/>
      <c r="G39" s="42">
        <v>43251616</v>
      </c>
    </row>
    <row r="40" spans="1:9" s="16" customFormat="1" ht="15.75">
      <c r="A40" s="27"/>
      <c r="B40" s="33"/>
      <c r="C40" s="33"/>
      <c r="D40" s="33"/>
      <c r="E40" s="41"/>
      <c r="F40" s="41"/>
      <c r="G40" s="32"/>
    </row>
    <row r="41" spans="1:9" s="16" customFormat="1" ht="12.75" customHeight="1">
      <c r="A41" s="22" t="s">
        <v>10</v>
      </c>
      <c r="B41" s="43"/>
      <c r="C41" s="25"/>
      <c r="D41" s="25"/>
      <c r="E41" s="44"/>
      <c r="F41" s="44"/>
      <c r="G41" s="32"/>
    </row>
    <row r="42" spans="1:9" s="16" customFormat="1" ht="15.75" customHeight="1">
      <c r="A42" s="24" t="s">
        <v>12</v>
      </c>
      <c r="B42" s="25"/>
      <c r="C42" s="35" t="s">
        <v>9</v>
      </c>
      <c r="D42" s="28"/>
      <c r="E42" s="78">
        <v>4950782</v>
      </c>
      <c r="F42" s="32"/>
      <c r="G42" s="32"/>
      <c r="H42" s="16" t="s">
        <v>77</v>
      </c>
    </row>
    <row r="43" spans="1:9" s="16" customFormat="1" ht="15.75">
      <c r="A43" s="24"/>
      <c r="B43" s="25"/>
      <c r="C43" s="35" t="s">
        <v>11</v>
      </c>
      <c r="D43" s="33"/>
      <c r="E43" s="79">
        <v>-509756</v>
      </c>
      <c r="F43" s="32"/>
      <c r="G43" s="32"/>
    </row>
    <row r="44" spans="1:9" s="16" customFormat="1" ht="15.75">
      <c r="A44" s="24"/>
      <c r="B44" s="25"/>
      <c r="C44" s="33"/>
      <c r="D44" s="33"/>
      <c r="E44" s="41"/>
      <c r="F44" s="41"/>
      <c r="G44" s="74">
        <v>4441026</v>
      </c>
    </row>
    <row r="45" spans="1:9" s="16" customFormat="1" ht="15.75">
      <c r="A45" s="24"/>
      <c r="B45" s="25"/>
      <c r="C45" s="33"/>
      <c r="D45" s="33"/>
      <c r="E45" s="41"/>
      <c r="F45" s="41"/>
      <c r="G45" s="32"/>
    </row>
    <row r="46" spans="1:9" s="16" customFormat="1" ht="15.75">
      <c r="A46" s="22" t="s">
        <v>17</v>
      </c>
      <c r="B46" s="25"/>
      <c r="C46" s="33" t="s">
        <v>9</v>
      </c>
      <c r="D46" s="33"/>
      <c r="E46" s="41"/>
      <c r="F46" s="41"/>
      <c r="G46" s="32"/>
      <c r="I46" s="45"/>
    </row>
    <row r="47" spans="1:9" s="16" customFormat="1" ht="15.75" hidden="1">
      <c r="A47" s="30"/>
      <c r="B47" s="25"/>
      <c r="C47" s="33" t="s">
        <v>14</v>
      </c>
      <c r="D47" s="33"/>
      <c r="E47" s="46">
        <v>0</v>
      </c>
      <c r="F47" s="49"/>
      <c r="G47" s="32"/>
    </row>
    <row r="48" spans="1:9" s="16" customFormat="1" ht="15.75" hidden="1">
      <c r="A48" s="30"/>
      <c r="B48" s="25"/>
      <c r="C48" s="33" t="s">
        <v>15</v>
      </c>
      <c r="D48" s="33"/>
      <c r="E48" s="47" t="e">
        <v>#REF!</v>
      </c>
      <c r="F48" s="49"/>
      <c r="G48" s="32"/>
    </row>
    <row r="49" spans="1:7" s="16" customFormat="1" ht="15.75" hidden="1">
      <c r="A49" s="30"/>
      <c r="B49" s="25"/>
      <c r="C49" s="33" t="s">
        <v>16</v>
      </c>
      <c r="D49" s="33"/>
      <c r="E49" s="47">
        <v>0</v>
      </c>
      <c r="F49" s="49"/>
      <c r="G49" s="32"/>
    </row>
    <row r="50" spans="1:7" s="16" customFormat="1" ht="15.75" hidden="1">
      <c r="A50" s="30"/>
      <c r="B50" s="25"/>
      <c r="C50" s="33" t="s">
        <v>17</v>
      </c>
      <c r="D50" s="33"/>
      <c r="E50" s="47">
        <v>0</v>
      </c>
      <c r="F50" s="49"/>
      <c r="G50" s="32"/>
    </row>
    <row r="51" spans="1:7" s="16" customFormat="1" ht="15.75" hidden="1">
      <c r="A51" s="30"/>
      <c r="B51" s="25"/>
      <c r="C51" s="33" t="s">
        <v>18</v>
      </c>
      <c r="D51" s="33"/>
      <c r="E51" s="48">
        <v>0</v>
      </c>
      <c r="F51" s="49"/>
      <c r="G51" s="32"/>
    </row>
    <row r="52" spans="1:7" s="16" customFormat="1" ht="15.75">
      <c r="A52" s="38"/>
      <c r="B52" s="25"/>
      <c r="C52" s="33"/>
      <c r="D52" s="33"/>
      <c r="E52" s="49"/>
      <c r="F52" s="49"/>
    </row>
    <row r="53" spans="1:7" s="16" customFormat="1" ht="15.75">
      <c r="A53" s="38" t="s">
        <v>13</v>
      </c>
      <c r="B53" s="25"/>
      <c r="C53" s="33" t="s">
        <v>26</v>
      </c>
      <c r="D53" s="33"/>
      <c r="E53" s="49"/>
      <c r="F53" s="49"/>
      <c r="G53" s="32">
        <v>509756</v>
      </c>
    </row>
    <row r="54" spans="1:7" s="16" customFormat="1" ht="15.75">
      <c r="A54" s="75"/>
      <c r="B54" s="25"/>
      <c r="C54" s="35"/>
      <c r="D54" s="35"/>
      <c r="E54" s="49"/>
      <c r="F54" s="49"/>
      <c r="G54" s="32"/>
    </row>
    <row r="55" spans="1:7" s="16" customFormat="1" ht="15.75">
      <c r="A55" s="69" t="s">
        <v>47</v>
      </c>
      <c r="B55" s="25"/>
      <c r="C55" s="33"/>
      <c r="D55" s="33"/>
      <c r="E55" s="49"/>
      <c r="F55" s="49"/>
      <c r="G55" s="32">
        <v>2198851</v>
      </c>
    </row>
    <row r="56" spans="1:7" s="16" customFormat="1" ht="15.75">
      <c r="A56" s="125"/>
      <c r="B56" s="25"/>
      <c r="C56" s="35"/>
      <c r="D56" s="35"/>
      <c r="E56" s="49"/>
      <c r="F56" s="49"/>
      <c r="G56" s="32"/>
    </row>
    <row r="57" spans="1:7" s="16" customFormat="1" ht="15.75">
      <c r="A57" s="50" t="s">
        <v>27</v>
      </c>
      <c r="B57" s="25"/>
      <c r="C57" s="33"/>
      <c r="D57" s="33"/>
      <c r="E57" s="49"/>
      <c r="F57" s="49"/>
      <c r="G57" s="73">
        <v>7149633</v>
      </c>
    </row>
    <row r="58" spans="1:7" s="16" customFormat="1" ht="15.75">
      <c r="A58" s="30"/>
      <c r="B58" s="25"/>
      <c r="C58" s="35"/>
      <c r="D58" s="35"/>
      <c r="E58" s="49"/>
      <c r="F58" s="49"/>
      <c r="G58" s="32"/>
    </row>
    <row r="59" spans="1:7" s="16" customFormat="1" ht="15.75">
      <c r="A59" s="30"/>
      <c r="B59" s="25"/>
      <c r="C59" s="35"/>
      <c r="D59" s="35"/>
      <c r="E59" s="49"/>
      <c r="F59" s="49"/>
      <c r="G59" s="32"/>
    </row>
    <row r="60" spans="1:7" s="16" customFormat="1" ht="15.75">
      <c r="B60" s="25"/>
      <c r="C60" s="33"/>
      <c r="D60" s="33"/>
      <c r="E60" s="41"/>
      <c r="F60" s="41"/>
      <c r="G60" s="32"/>
    </row>
    <row r="61" spans="1:7" s="16" customFormat="1" ht="11.25" hidden="1" customHeight="1">
      <c r="A61" s="30"/>
      <c r="B61" s="25"/>
      <c r="C61" s="33"/>
      <c r="D61" s="33"/>
      <c r="E61" s="41"/>
      <c r="F61" s="41"/>
      <c r="G61" s="32"/>
    </row>
    <row r="62" spans="1:7" s="16" customFormat="1" ht="2.25" hidden="1" customHeight="1">
      <c r="A62" s="30"/>
      <c r="B62" s="25"/>
      <c r="C62" s="33"/>
      <c r="D62" s="33"/>
      <c r="E62" s="41"/>
      <c r="F62" s="41"/>
      <c r="G62" s="32"/>
    </row>
    <row r="63" spans="1:7" s="16" customFormat="1" ht="22.5" customHeight="1" thickBot="1">
      <c r="A63" s="51" t="s">
        <v>80</v>
      </c>
      <c r="B63" s="25"/>
      <c r="C63" s="33"/>
      <c r="D63" s="33"/>
      <c r="E63" s="41"/>
      <c r="F63" s="41"/>
      <c r="G63" s="53">
        <v>36101983</v>
      </c>
    </row>
    <row r="64" spans="1:7" s="16" customFormat="1" ht="22.5" customHeight="1" thickTop="1">
      <c r="A64" s="50"/>
      <c r="B64" s="25"/>
      <c r="C64" s="35"/>
      <c r="D64" s="35"/>
      <c r="E64" s="41"/>
      <c r="F64" s="41"/>
      <c r="G64" s="81"/>
    </row>
    <row r="65" spans="1:9" s="16" customFormat="1" ht="15.75">
      <c r="B65" s="51"/>
      <c r="C65" s="51"/>
      <c r="D65" s="51"/>
      <c r="E65" s="52"/>
      <c r="F65" s="52"/>
      <c r="G65" s="55"/>
      <c r="I65" s="45"/>
    </row>
    <row r="66" spans="1:9" s="16" customFormat="1" ht="11.25" customHeight="1">
      <c r="A66" s="23"/>
      <c r="B66" s="54"/>
      <c r="C66" s="54"/>
      <c r="D66" s="54"/>
      <c r="E66" s="54"/>
      <c r="F66" s="54"/>
      <c r="G66" s="76"/>
    </row>
    <row r="67" spans="1:9" ht="12.75" customHeight="1">
      <c r="A67" s="147" t="s">
        <v>19</v>
      </c>
      <c r="B67" s="147"/>
      <c r="C67" s="147"/>
      <c r="D67" s="147"/>
      <c r="E67" s="147"/>
      <c r="F67" s="147"/>
      <c r="G67" s="147"/>
    </row>
    <row r="68" spans="1:9">
      <c r="A68" s="147"/>
      <c r="B68" s="147"/>
      <c r="C68" s="147"/>
      <c r="D68" s="147"/>
      <c r="E68" s="147"/>
      <c r="F68" s="147"/>
      <c r="G68" s="147"/>
    </row>
    <row r="69" spans="1:9">
      <c r="A69" s="147"/>
      <c r="B69" s="147"/>
      <c r="C69" s="147"/>
      <c r="D69" s="147"/>
      <c r="E69" s="147"/>
      <c r="F69" s="147"/>
      <c r="G69" s="147"/>
    </row>
    <row r="70" spans="1:9">
      <c r="A70" s="147"/>
      <c r="B70" s="147"/>
      <c r="C70" s="147"/>
      <c r="D70" s="147"/>
      <c r="E70" s="147"/>
      <c r="F70" s="147"/>
      <c r="G70" s="147"/>
    </row>
    <row r="71" spans="1:9">
      <c r="A71" s="147"/>
      <c r="B71" s="147"/>
      <c r="C71" s="147"/>
      <c r="D71" s="147"/>
      <c r="E71" s="147"/>
      <c r="F71" s="147"/>
      <c r="G71" s="147"/>
    </row>
    <row r="72" spans="1:9">
      <c r="A72" s="59"/>
      <c r="B72" s="59"/>
      <c r="C72" s="59"/>
      <c r="D72" s="59"/>
      <c r="E72" s="59"/>
      <c r="F72" s="76"/>
      <c r="G72" s="59"/>
    </row>
    <row r="73" spans="1:9">
      <c r="A73" s="59"/>
      <c r="B73" s="59"/>
      <c r="C73" s="59"/>
      <c r="D73" s="59"/>
      <c r="E73" s="59"/>
      <c r="F73" s="76"/>
      <c r="G73" s="8"/>
    </row>
    <row r="74" spans="1:9">
      <c r="A74" s="8"/>
      <c r="B74" s="8"/>
      <c r="C74" s="8"/>
      <c r="D74" s="8"/>
      <c r="E74" s="8"/>
      <c r="F74" s="76"/>
      <c r="G74" s="6"/>
    </row>
    <row r="75" spans="1:9">
      <c r="A75" s="9" t="s">
        <v>20</v>
      </c>
      <c r="B75" s="9"/>
      <c r="C75" s="7"/>
      <c r="D75" s="7"/>
      <c r="E75" s="9" t="s">
        <v>21</v>
      </c>
      <c r="F75" s="9"/>
      <c r="G75" s="6"/>
    </row>
    <row r="76" spans="1:9" ht="13.5">
      <c r="A76" s="10" t="s">
        <v>22</v>
      </c>
      <c r="B76" s="10"/>
      <c r="C76" s="7"/>
      <c r="D76" s="7"/>
      <c r="E76" s="10" t="s">
        <v>23</v>
      </c>
      <c r="F76" s="10"/>
    </row>
    <row r="91" spans="7:7">
      <c r="G91" s="58" t="s">
        <v>39</v>
      </c>
    </row>
  </sheetData>
  <mergeCells count="4">
    <mergeCell ref="A67:G71"/>
    <mergeCell ref="E7:G7"/>
    <mergeCell ref="C28:C30"/>
    <mergeCell ref="A28:A30"/>
  </mergeCells>
  <printOptions horizontalCentered="1"/>
  <pageMargins left="0.75" right="0.65" top="1" bottom="0.62" header="0.5" footer="0.34"/>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A1:I85"/>
  <sheetViews>
    <sheetView showGridLines="0" view="pageBreakPreview" topLeftCell="A22" zoomScaleNormal="100" workbookViewId="0">
      <selection activeCell="K9" sqref="K9"/>
    </sheetView>
  </sheetViews>
  <sheetFormatPr defaultRowHeight="12.75"/>
  <cols>
    <col min="1" max="1" width="6" style="3" customWidth="1"/>
    <col min="2" max="2" width="57.85546875" style="3" customWidth="1"/>
    <col min="3" max="3" width="12.140625" style="3" customWidth="1"/>
    <col min="4" max="4" width="11.42578125" style="3" customWidth="1"/>
    <col min="5" max="5" width="7.7109375" style="3" customWidth="1"/>
    <col min="6" max="6" width="15.140625" style="3" customWidth="1"/>
    <col min="7" max="7" width="0.7109375" style="3" customWidth="1"/>
    <col min="8" max="8" width="9.140625" style="3"/>
    <col min="9" max="9" width="15" style="3" bestFit="1" customWidth="1"/>
    <col min="10" max="16384" width="9.140625" style="3"/>
  </cols>
  <sheetData>
    <row r="1" spans="1:9" ht="18" customHeight="1">
      <c r="A1" s="11" t="str">
        <f>'Certificate '!A1</f>
        <v>ARIF LATIF SECURITIES (PVT) LIMITED</v>
      </c>
      <c r="E1" s="2"/>
      <c r="F1" s="1"/>
      <c r="G1" s="1"/>
    </row>
    <row r="2" spans="1:9" ht="17.25" customHeight="1">
      <c r="A2" s="12" t="s">
        <v>64</v>
      </c>
      <c r="B2" s="3" t="s">
        <v>84</v>
      </c>
      <c r="E2" s="2"/>
      <c r="F2" s="2"/>
      <c r="G2" s="2"/>
    </row>
    <row r="3" spans="1:9" ht="16.5" customHeight="1">
      <c r="B3" s="13"/>
      <c r="C3" s="13"/>
      <c r="D3" s="13"/>
      <c r="E3" s="5"/>
      <c r="F3" s="5"/>
      <c r="G3" s="5"/>
    </row>
    <row r="4" spans="1:9" ht="16.5" customHeight="1">
      <c r="B4" s="4"/>
      <c r="C4" s="4"/>
      <c r="D4" s="4"/>
      <c r="E4" s="5"/>
      <c r="F4" s="5"/>
      <c r="G4" s="5"/>
    </row>
    <row r="5" spans="1:9" s="16" customFormat="1" ht="15.75">
      <c r="B5" s="14"/>
      <c r="C5" s="14"/>
      <c r="D5" s="14"/>
      <c r="E5" s="15"/>
      <c r="F5" s="15"/>
      <c r="G5" s="15"/>
    </row>
    <row r="6" spans="1:9" s="16" customFormat="1" ht="15.75">
      <c r="B6" s="17"/>
      <c r="C6" s="17"/>
      <c r="D6" s="90" t="s">
        <v>54</v>
      </c>
      <c r="E6" s="18"/>
      <c r="F6" s="21">
        <v>2017</v>
      </c>
      <c r="G6" s="18"/>
    </row>
    <row r="7" spans="1:9" s="16" customFormat="1" ht="15.75">
      <c r="B7" s="21"/>
      <c r="C7" s="21"/>
      <c r="D7" s="21"/>
      <c r="E7" s="21"/>
      <c r="F7" s="148" t="s">
        <v>2</v>
      </c>
      <c r="G7" s="148"/>
    </row>
    <row r="8" spans="1:9" s="16" customFormat="1" ht="11.25" customHeight="1">
      <c r="B8" s="18"/>
      <c r="C8" s="18"/>
      <c r="D8" s="18"/>
      <c r="E8" s="18"/>
      <c r="F8" s="18"/>
      <c r="G8" s="18"/>
    </row>
    <row r="9" spans="1:9" s="16" customFormat="1" ht="15.75">
      <c r="A9" s="90">
        <v>1</v>
      </c>
      <c r="B9" s="50" t="s">
        <v>49</v>
      </c>
      <c r="C9" s="50"/>
      <c r="D9" s="50"/>
      <c r="E9" s="23"/>
      <c r="F9" s="23"/>
      <c r="G9" s="23"/>
    </row>
    <row r="10" spans="1:9" s="16" customFormat="1" ht="15.75">
      <c r="A10" s="90"/>
      <c r="B10" s="50"/>
      <c r="C10" s="50"/>
      <c r="D10" s="50"/>
      <c r="E10" s="23"/>
      <c r="F10" s="23"/>
      <c r="G10" s="23"/>
    </row>
    <row r="11" spans="1:9" s="16" customFormat="1" ht="15.75">
      <c r="A11" s="90"/>
      <c r="B11" s="24" t="s">
        <v>40</v>
      </c>
      <c r="C11" s="50"/>
      <c r="D11" s="50"/>
      <c r="E11" s="23"/>
      <c r="F11" s="99">
        <v>70212</v>
      </c>
      <c r="G11" s="23"/>
    </row>
    <row r="12" spans="1:9" s="16" customFormat="1" ht="15.75">
      <c r="B12" s="24"/>
      <c r="C12" s="24"/>
      <c r="D12" s="24"/>
      <c r="E12" s="25"/>
      <c r="F12" s="25"/>
      <c r="G12" s="25"/>
      <c r="I12" s="26"/>
    </row>
    <row r="13" spans="1:9" s="16" customFormat="1" ht="15.75">
      <c r="B13" s="64" t="s">
        <v>41</v>
      </c>
      <c r="C13" s="64"/>
      <c r="D13" s="64"/>
      <c r="E13" s="63"/>
      <c r="F13" s="61"/>
      <c r="G13" s="61"/>
    </row>
    <row r="14" spans="1:9" s="16" customFormat="1" ht="15.75">
      <c r="B14" s="67" t="s">
        <v>42</v>
      </c>
      <c r="C14" s="67"/>
      <c r="D14" s="67"/>
      <c r="E14" s="63"/>
      <c r="F14" s="71">
        <v>30653409</v>
      </c>
      <c r="G14" s="84"/>
    </row>
    <row r="15" spans="1:9" s="16" customFormat="1" ht="15.75">
      <c r="B15" s="67" t="s">
        <v>43</v>
      </c>
      <c r="C15" s="67"/>
      <c r="D15" s="67"/>
      <c r="E15" s="63"/>
      <c r="F15" s="70">
        <v>6585730</v>
      </c>
      <c r="G15" s="85"/>
    </row>
    <row r="16" spans="1:9" s="16" customFormat="1" ht="15.75">
      <c r="B16" s="67"/>
      <c r="C16" s="67"/>
      <c r="D16" s="67"/>
      <c r="E16" s="63"/>
      <c r="F16" s="26"/>
      <c r="G16" s="26"/>
    </row>
    <row r="17" spans="1:7" s="16" customFormat="1" ht="16.5" thickBot="1">
      <c r="B17" s="57"/>
      <c r="C17" s="57"/>
      <c r="D17" s="57"/>
      <c r="E17" s="63"/>
      <c r="F17" s="89">
        <v>37309351</v>
      </c>
      <c r="G17" s="26"/>
    </row>
    <row r="18" spans="1:7" s="16" customFormat="1" ht="16.5" thickTop="1">
      <c r="B18" s="57"/>
      <c r="C18" s="57"/>
      <c r="D18" s="57"/>
      <c r="E18" s="63"/>
      <c r="F18" s="26"/>
      <c r="G18" s="26"/>
    </row>
    <row r="19" spans="1:7" s="16" customFormat="1" ht="15.75">
      <c r="B19" s="57"/>
      <c r="C19" s="57"/>
      <c r="D19" s="57"/>
      <c r="E19" s="63"/>
      <c r="F19" s="26"/>
      <c r="G19" s="26"/>
    </row>
    <row r="20" spans="1:7" s="16" customFormat="1" ht="18" customHeight="1">
      <c r="A20" s="90">
        <v>2</v>
      </c>
      <c r="B20" s="50" t="s">
        <v>50</v>
      </c>
      <c r="C20" s="50"/>
      <c r="D20" s="50"/>
      <c r="E20" s="25"/>
      <c r="F20" s="25"/>
      <c r="G20" s="25"/>
    </row>
    <row r="21" spans="1:7" s="16" customFormat="1" ht="15.75">
      <c r="E21" s="28"/>
      <c r="F21" s="29"/>
      <c r="G21" s="29"/>
    </row>
    <row r="22" spans="1:7" s="16" customFormat="1" ht="15.75">
      <c r="B22" s="35" t="s">
        <v>28</v>
      </c>
      <c r="C22" s="35"/>
      <c r="D22" s="35"/>
      <c r="E22" s="35"/>
      <c r="F22" s="78">
        <v>1959622</v>
      </c>
      <c r="G22" s="32"/>
    </row>
    <row r="23" spans="1:7" s="16" customFormat="1" ht="15" customHeight="1">
      <c r="B23" s="35" t="s">
        <v>6</v>
      </c>
      <c r="C23" s="35"/>
      <c r="D23" s="35"/>
      <c r="E23" s="35"/>
      <c r="F23" s="79">
        <v>-737454</v>
      </c>
      <c r="G23" s="32"/>
    </row>
    <row r="24" spans="1:7" s="16" customFormat="1" ht="15" customHeight="1">
      <c r="B24" s="35"/>
      <c r="C24" s="35"/>
      <c r="D24" s="35"/>
      <c r="E24" s="35"/>
      <c r="F24" s="32"/>
      <c r="G24" s="32"/>
    </row>
    <row r="25" spans="1:7" s="16" customFormat="1" ht="15.75" customHeight="1" thickBot="1">
      <c r="B25" s="35"/>
      <c r="C25" s="35"/>
      <c r="D25" s="35"/>
      <c r="E25" s="35"/>
      <c r="F25" s="89">
        <v>1222168</v>
      </c>
      <c r="G25" s="35"/>
    </row>
    <row r="26" spans="1:7" s="16" customFormat="1" ht="15.75" customHeight="1" thickTop="1">
      <c r="B26" s="35"/>
      <c r="C26" s="35"/>
      <c r="D26" s="35"/>
      <c r="E26" s="35"/>
      <c r="F26" s="26"/>
      <c r="G26" s="35"/>
    </row>
    <row r="27" spans="1:7" s="16" customFormat="1" ht="15.75" customHeight="1">
      <c r="B27" s="35"/>
      <c r="C27" s="35"/>
      <c r="D27" s="35"/>
      <c r="E27" s="35"/>
      <c r="F27" s="26"/>
      <c r="G27" s="35"/>
    </row>
    <row r="28" spans="1:7" s="16" customFormat="1" ht="15.75" customHeight="1">
      <c r="A28" s="90">
        <v>3</v>
      </c>
      <c r="B28" s="91" t="s">
        <v>51</v>
      </c>
      <c r="C28" s="91"/>
      <c r="D28" s="91"/>
      <c r="E28" s="35"/>
      <c r="F28" s="26"/>
      <c r="G28" s="35"/>
    </row>
    <row r="29" spans="1:7" s="16" customFormat="1" ht="18.75" customHeight="1">
      <c r="B29" s="30"/>
      <c r="C29" s="30"/>
      <c r="D29" s="30"/>
      <c r="E29" s="35"/>
      <c r="F29" s="35"/>
      <c r="G29" s="35"/>
    </row>
    <row r="30" spans="1:7" s="16" customFormat="1" ht="17.25" customHeight="1">
      <c r="B30" s="34" t="s">
        <v>8</v>
      </c>
      <c r="C30" s="34"/>
      <c r="D30" s="92">
        <v>3.1</v>
      </c>
      <c r="E30" s="35"/>
      <c r="F30" s="78">
        <v>5553055</v>
      </c>
      <c r="G30" s="32"/>
    </row>
    <row r="31" spans="1:7" s="16" customFormat="1" ht="29.25" customHeight="1">
      <c r="B31" s="34" t="s">
        <v>30</v>
      </c>
      <c r="C31" s="34"/>
      <c r="D31" s="34"/>
      <c r="E31" s="28"/>
      <c r="F31" s="79">
        <v>-832958</v>
      </c>
      <c r="G31" s="32"/>
    </row>
    <row r="32" spans="1:7" s="16" customFormat="1" ht="18" customHeight="1">
      <c r="B32" s="34"/>
      <c r="C32" s="34"/>
      <c r="D32" s="34"/>
      <c r="E32" s="28"/>
      <c r="F32" s="32">
        <v>4720097</v>
      </c>
      <c r="G32" s="32"/>
    </row>
    <row r="33" spans="1:7" s="16" customFormat="1" ht="16.5" thickBot="1">
      <c r="B33" s="87" t="s">
        <v>75</v>
      </c>
      <c r="C33" s="88"/>
      <c r="D33" s="88"/>
      <c r="E33" s="28"/>
      <c r="F33" s="89">
        <v>0</v>
      </c>
      <c r="G33" s="29"/>
    </row>
    <row r="34" spans="1:7" s="16" customFormat="1" ht="16.5" thickTop="1">
      <c r="B34" s="88"/>
      <c r="C34" s="88"/>
      <c r="D34" s="88"/>
      <c r="E34" s="28"/>
      <c r="F34" s="26">
        <v>43251616</v>
      </c>
      <c r="G34" s="29"/>
    </row>
    <row r="35" spans="1:7" s="16" customFormat="1" ht="15.75">
      <c r="B35" s="88"/>
      <c r="C35" s="88"/>
      <c r="D35" s="88"/>
      <c r="E35" s="28"/>
      <c r="F35" s="26"/>
      <c r="G35" s="29"/>
    </row>
    <row r="36" spans="1:7" s="16" customFormat="1" ht="15.75">
      <c r="A36" s="98">
        <v>3.1</v>
      </c>
      <c r="B36" s="95" t="s">
        <v>55</v>
      </c>
      <c r="C36" s="151" t="s">
        <v>56</v>
      </c>
      <c r="D36" s="151"/>
      <c r="E36" s="151"/>
      <c r="F36" s="96"/>
      <c r="G36" s="29"/>
    </row>
    <row r="37" spans="1:7" s="16" customFormat="1" ht="15.75">
      <c r="B37" s="88"/>
      <c r="C37" s="88"/>
      <c r="D37" s="88"/>
      <c r="E37" s="28"/>
      <c r="F37" s="93"/>
      <c r="G37" s="29"/>
    </row>
    <row r="38" spans="1:7" s="16" customFormat="1" ht="15.75">
      <c r="B38" s="88"/>
      <c r="D38" s="94"/>
      <c r="E38" s="28"/>
      <c r="F38" s="26"/>
      <c r="G38" s="29"/>
    </row>
    <row r="39" spans="1:7" s="16" customFormat="1" ht="15.75">
      <c r="B39" s="88"/>
      <c r="D39" s="94"/>
      <c r="E39" s="28"/>
      <c r="F39" s="26"/>
      <c r="G39" s="29"/>
    </row>
    <row r="40" spans="1:7" s="16" customFormat="1" ht="15.75">
      <c r="B40" s="88"/>
      <c r="D40" s="94"/>
      <c r="E40" s="28"/>
      <c r="F40" s="26"/>
      <c r="G40" s="29"/>
    </row>
    <row r="41" spans="1:7" s="16" customFormat="1" ht="15.75">
      <c r="B41" s="88"/>
      <c r="D41" s="94"/>
      <c r="E41" s="28"/>
      <c r="F41" s="26"/>
      <c r="G41" s="29"/>
    </row>
    <row r="42" spans="1:7" s="16" customFormat="1" ht="15.75">
      <c r="B42" s="88"/>
      <c r="D42" s="94"/>
      <c r="E42" s="28"/>
      <c r="F42" s="26"/>
      <c r="G42" s="29"/>
    </row>
    <row r="43" spans="1:7" s="16" customFormat="1" ht="15.75">
      <c r="B43" s="88"/>
      <c r="D43" s="94"/>
      <c r="E43" s="28"/>
      <c r="F43" s="26"/>
      <c r="G43" s="29"/>
    </row>
    <row r="44" spans="1:7" s="16" customFormat="1" ht="15.75">
      <c r="B44" s="88"/>
      <c r="D44" s="94"/>
      <c r="E44" s="28"/>
      <c r="F44" s="26"/>
      <c r="G44" s="29"/>
    </row>
    <row r="45" spans="1:7" s="16" customFormat="1" ht="15.75">
      <c r="B45" s="88"/>
      <c r="D45" s="94"/>
      <c r="E45" s="28"/>
      <c r="F45" s="26"/>
      <c r="G45" s="29"/>
    </row>
    <row r="46" spans="1:7" s="16" customFormat="1" ht="15.75">
      <c r="B46" s="116"/>
      <c r="D46" s="94"/>
      <c r="E46" s="28"/>
      <c r="F46" s="26"/>
      <c r="G46" s="29"/>
    </row>
    <row r="47" spans="1:7" s="16" customFormat="1" ht="15.75">
      <c r="B47" s="116"/>
      <c r="D47" s="94"/>
      <c r="E47" s="28"/>
      <c r="F47" s="26"/>
      <c r="G47" s="29"/>
    </row>
    <row r="48" spans="1:7" s="16" customFormat="1" ht="15.75">
      <c r="B48" s="88"/>
      <c r="C48" s="88"/>
      <c r="D48" s="94"/>
      <c r="E48" s="28"/>
      <c r="F48" s="97"/>
      <c r="G48" s="29"/>
    </row>
    <row r="49" spans="1:7" s="16" customFormat="1" ht="16.5" thickBot="1">
      <c r="B49" s="88"/>
      <c r="D49" s="100">
        <f>SUM(D38:D46)</f>
        <v>0</v>
      </c>
      <c r="E49" s="28"/>
      <c r="F49" s="89"/>
      <c r="G49" s="29"/>
    </row>
    <row r="50" spans="1:7" s="16" customFormat="1" ht="16.5" thickTop="1">
      <c r="B50" s="88"/>
      <c r="D50" s="94"/>
      <c r="E50" s="28"/>
      <c r="F50" s="97"/>
      <c r="G50" s="29"/>
    </row>
    <row r="51" spans="1:7" s="16" customFormat="1" ht="15.75">
      <c r="B51" s="88"/>
      <c r="C51" s="88"/>
      <c r="D51" s="88"/>
      <c r="E51" s="28"/>
      <c r="F51" s="26"/>
      <c r="G51" s="29"/>
    </row>
    <row r="52" spans="1:7" s="16" customFormat="1" ht="15.75">
      <c r="A52" s="90">
        <v>4</v>
      </c>
      <c r="B52" s="50" t="s">
        <v>52</v>
      </c>
      <c r="C52" s="50"/>
      <c r="D52" s="50"/>
      <c r="E52" s="35"/>
      <c r="F52" s="41"/>
      <c r="G52" s="41"/>
    </row>
    <row r="53" spans="1:7" s="16" customFormat="1" ht="15.75">
      <c r="A53" s="90"/>
      <c r="B53" s="50"/>
      <c r="C53" s="50"/>
      <c r="D53" s="50"/>
      <c r="E53" s="35"/>
      <c r="F53" s="41"/>
      <c r="G53" s="41"/>
    </row>
    <row r="54" spans="1:7" s="16" customFormat="1" ht="15.75" customHeight="1">
      <c r="B54" s="35" t="s">
        <v>9</v>
      </c>
      <c r="C54" s="35"/>
      <c r="D54" s="35"/>
      <c r="E54" s="28"/>
      <c r="F54" s="78">
        <v>4950782</v>
      </c>
      <c r="G54" s="32"/>
    </row>
    <row r="55" spans="1:7" s="16" customFormat="1" ht="15.75">
      <c r="B55" s="35" t="s">
        <v>11</v>
      </c>
      <c r="C55" s="35"/>
      <c r="D55" s="35"/>
      <c r="E55" s="35"/>
      <c r="F55" s="79">
        <v>-509756</v>
      </c>
      <c r="G55" s="32"/>
    </row>
    <row r="56" spans="1:7" s="16" customFormat="1" ht="15.75">
      <c r="B56" s="35"/>
      <c r="C56" s="35"/>
      <c r="D56" s="35"/>
      <c r="E56" s="35"/>
      <c r="F56" s="32"/>
      <c r="G56" s="32"/>
    </row>
    <row r="57" spans="1:7" s="16" customFormat="1" ht="16.5" thickBot="1">
      <c r="B57" s="24"/>
      <c r="C57" s="24"/>
      <c r="D57" s="24"/>
      <c r="E57" s="35"/>
      <c r="F57" s="124">
        <v>4441026</v>
      </c>
      <c r="G57" s="41"/>
    </row>
    <row r="58" spans="1:7" s="16" customFormat="1" ht="16.5" thickTop="1">
      <c r="B58" s="24"/>
      <c r="C58" s="24"/>
      <c r="D58" s="24"/>
      <c r="E58" s="35"/>
      <c r="F58" s="41"/>
      <c r="G58" s="41"/>
    </row>
    <row r="59" spans="1:7" s="16" customFormat="1" ht="15.75" hidden="1">
      <c r="B59" s="30"/>
      <c r="C59" s="30"/>
      <c r="D59" s="30"/>
      <c r="E59" s="35"/>
      <c r="F59" s="46"/>
      <c r="G59" s="49"/>
    </row>
    <row r="60" spans="1:7" s="16" customFormat="1" ht="15.75" hidden="1">
      <c r="B60" s="30"/>
      <c r="C60" s="30"/>
      <c r="D60" s="30"/>
      <c r="E60" s="35"/>
      <c r="F60" s="47"/>
      <c r="G60" s="49"/>
    </row>
    <row r="61" spans="1:7" s="16" customFormat="1" ht="15.75" hidden="1">
      <c r="B61" s="30"/>
      <c r="C61" s="30"/>
      <c r="D61" s="30"/>
      <c r="E61" s="35"/>
      <c r="F61" s="47"/>
      <c r="G61" s="49"/>
    </row>
    <row r="62" spans="1:7" s="16" customFormat="1" ht="15.75" hidden="1">
      <c r="B62" s="30"/>
      <c r="C62" s="30"/>
      <c r="D62" s="30"/>
      <c r="E62" s="35"/>
      <c r="F62" s="47"/>
      <c r="G62" s="49"/>
    </row>
    <row r="63" spans="1:7" s="16" customFormat="1" ht="15.75" hidden="1">
      <c r="B63" s="30"/>
      <c r="C63" s="30"/>
      <c r="D63" s="30"/>
      <c r="E63" s="35"/>
      <c r="F63" s="48"/>
      <c r="G63" s="49"/>
    </row>
    <row r="64" spans="1:7" s="16" customFormat="1" ht="15.75">
      <c r="B64" s="87"/>
      <c r="C64" s="88"/>
      <c r="D64" s="88"/>
      <c r="E64" s="35"/>
      <c r="F64" s="49"/>
      <c r="G64" s="49"/>
    </row>
    <row r="65" spans="1:7" s="16" customFormat="1" ht="15.75">
      <c r="A65" s="90">
        <v>5</v>
      </c>
      <c r="B65" s="91" t="s">
        <v>53</v>
      </c>
      <c r="C65" s="91"/>
      <c r="D65" s="91"/>
      <c r="E65" s="35"/>
      <c r="F65" s="49"/>
      <c r="G65" s="49"/>
    </row>
    <row r="66" spans="1:7" s="16" customFormat="1" ht="15.75">
      <c r="B66" s="87"/>
      <c r="C66" s="88"/>
      <c r="D66" s="88"/>
      <c r="E66" s="35"/>
      <c r="F66" s="49"/>
      <c r="G66" s="49"/>
    </row>
    <row r="67" spans="1:7" s="16" customFormat="1" ht="15.75">
      <c r="B67" s="35" t="s">
        <v>26</v>
      </c>
      <c r="C67" s="35"/>
      <c r="D67" s="35"/>
      <c r="E67" s="35"/>
      <c r="F67" s="26">
        <v>509756</v>
      </c>
      <c r="G67" s="49"/>
    </row>
    <row r="68" spans="1:7" s="16" customFormat="1" ht="15.75">
      <c r="B68" s="16" t="s">
        <v>76</v>
      </c>
      <c r="E68" s="35"/>
      <c r="F68" s="26">
        <v>0</v>
      </c>
      <c r="G68" s="41"/>
    </row>
    <row r="69" spans="1:7" s="16" customFormat="1" ht="11.25" hidden="1" customHeight="1">
      <c r="B69" s="30"/>
      <c r="C69" s="30"/>
      <c r="D69" s="30"/>
      <c r="E69" s="35"/>
      <c r="F69" s="26"/>
      <c r="G69" s="41"/>
    </row>
    <row r="70" spans="1:7" s="16" customFormat="1" ht="2.25" hidden="1" customHeight="1">
      <c r="B70" s="30"/>
      <c r="C70" s="30"/>
      <c r="D70" s="30"/>
      <c r="E70" s="35"/>
      <c r="F70" s="26"/>
      <c r="G70" s="41"/>
    </row>
    <row r="71" spans="1:7" ht="16.5" thickBot="1">
      <c r="B71" s="76"/>
      <c r="C71" s="76"/>
      <c r="D71" s="76"/>
      <c r="E71" s="76"/>
      <c r="F71" s="89">
        <v>4950782</v>
      </c>
      <c r="G71" s="76"/>
    </row>
    <row r="72" spans="1:7" ht="13.5" thickTop="1">
      <c r="B72" s="76"/>
      <c r="C72" s="76"/>
      <c r="D72" s="76"/>
      <c r="E72" s="76"/>
      <c r="F72" s="76"/>
      <c r="G72" s="76"/>
    </row>
    <row r="73" spans="1:7" ht="15.75">
      <c r="A73" s="90"/>
      <c r="B73" s="91"/>
      <c r="C73" s="76"/>
      <c r="D73" s="76"/>
      <c r="E73" s="76"/>
      <c r="F73" s="76"/>
      <c r="G73" s="76"/>
    </row>
    <row r="74" spans="1:7" ht="13.5" customHeight="1">
      <c r="A74" s="98">
        <v>6</v>
      </c>
      <c r="B74" s="91" t="s">
        <v>57</v>
      </c>
      <c r="C74" s="76"/>
      <c r="D74" s="76"/>
      <c r="E74" s="76"/>
      <c r="F74" s="76"/>
      <c r="G74" s="76"/>
    </row>
    <row r="75" spans="1:7" ht="15.75">
      <c r="B75" s="35"/>
      <c r="C75" s="76"/>
      <c r="D75" s="76"/>
      <c r="E75" s="76"/>
      <c r="F75" s="76"/>
      <c r="G75" s="76"/>
    </row>
    <row r="76" spans="1:7" ht="15.75">
      <c r="B76" s="57" t="s">
        <v>58</v>
      </c>
      <c r="C76" s="76"/>
      <c r="D76" s="76"/>
      <c r="E76" s="76"/>
      <c r="F76" s="26"/>
      <c r="G76" s="76"/>
    </row>
    <row r="77" spans="1:7" ht="15.75">
      <c r="B77" s="35"/>
      <c r="C77" s="76"/>
      <c r="D77" s="76"/>
      <c r="E77" s="76"/>
      <c r="F77" s="26">
        <v>2198851</v>
      </c>
      <c r="G77" s="76"/>
    </row>
    <row r="78" spans="1:7" ht="15.75">
      <c r="B78" s="57"/>
      <c r="C78" s="76"/>
      <c r="D78" s="76"/>
      <c r="E78" s="76"/>
      <c r="F78" s="26"/>
      <c r="G78" s="76"/>
    </row>
    <row r="79" spans="1:7" ht="15.75">
      <c r="B79" s="35"/>
      <c r="C79" s="76"/>
      <c r="D79" s="76"/>
      <c r="E79" s="76"/>
      <c r="F79" s="26"/>
      <c r="G79" s="76"/>
    </row>
    <row r="80" spans="1:7" ht="15.75">
      <c r="B80" s="57"/>
      <c r="C80" s="76"/>
      <c r="D80" s="76"/>
      <c r="E80" s="76"/>
      <c r="F80" s="26"/>
      <c r="G80" s="76"/>
    </row>
    <row r="81" spans="2:7">
      <c r="B81" s="76"/>
      <c r="C81" s="76"/>
      <c r="D81" s="76" t="s">
        <v>78</v>
      </c>
      <c r="E81" s="76"/>
      <c r="F81" s="76"/>
      <c r="G81" s="76"/>
    </row>
    <row r="82" spans="2:7" ht="16.5" thickBot="1">
      <c r="B82" s="76"/>
      <c r="C82" s="76"/>
      <c r="D82" s="76"/>
      <c r="E82" s="76"/>
      <c r="F82" s="89">
        <v>7149633</v>
      </c>
      <c r="G82" s="76"/>
    </row>
    <row r="83" spans="2:7" ht="13.5" thickTop="1">
      <c r="B83" s="76"/>
      <c r="C83" s="76"/>
      <c r="D83" s="76"/>
      <c r="E83" s="76"/>
      <c r="F83" s="76"/>
      <c r="G83" s="76"/>
    </row>
    <row r="84" spans="2:7">
      <c r="B84" s="103" t="s">
        <v>20</v>
      </c>
      <c r="C84" s="9"/>
      <c r="D84" s="9"/>
      <c r="E84" s="7"/>
      <c r="F84" s="104" t="s">
        <v>21</v>
      </c>
      <c r="G84" s="9"/>
    </row>
    <row r="85" spans="2:7" ht="13.5">
      <c r="B85" s="101" t="s">
        <v>22</v>
      </c>
      <c r="C85" s="10"/>
      <c r="D85" s="10"/>
      <c r="E85" s="102" t="s">
        <v>23</v>
      </c>
      <c r="G85" s="10"/>
    </row>
  </sheetData>
  <mergeCells count="2">
    <mergeCell ref="F7:G7"/>
    <mergeCell ref="C36:E36"/>
  </mergeCells>
  <printOptions horizontalCentered="1"/>
  <pageMargins left="0.75" right="0.65" top="1" bottom="0.62" header="0.5" footer="0.34"/>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topLeftCell="A22" workbookViewId="0">
      <selection activeCell="D25" sqref="D25"/>
    </sheetView>
  </sheetViews>
  <sheetFormatPr defaultColWidth="9.140625" defaultRowHeight="18" customHeight="1"/>
  <cols>
    <col min="1" max="1" width="3.5703125" style="126" customWidth="1"/>
    <col min="2" max="2" width="29.85546875" style="126" customWidth="1"/>
    <col min="3" max="6" width="24.42578125" style="126" customWidth="1"/>
    <col min="7" max="7" width="10" style="126" bestFit="1" customWidth="1"/>
    <col min="8" max="16384" width="9.140625" style="126"/>
  </cols>
  <sheetData>
    <row r="1" spans="1:7" ht="18" customHeight="1">
      <c r="A1" s="152" t="str">
        <f>Notes!A1</f>
        <v>ARIF LATIF SECURITIES (PVT) LIMITED</v>
      </c>
      <c r="B1" s="152"/>
      <c r="C1" s="152"/>
      <c r="D1" s="152"/>
      <c r="E1" s="152"/>
      <c r="F1" s="152"/>
    </row>
    <row r="2" spans="1:7" ht="18" customHeight="1">
      <c r="A2" s="152" t="s">
        <v>65</v>
      </c>
      <c r="B2" s="152"/>
      <c r="C2" s="152"/>
      <c r="D2" s="152"/>
      <c r="E2" s="152"/>
      <c r="F2" s="152"/>
    </row>
    <row r="3" spans="1:7" ht="18" customHeight="1">
      <c r="A3" s="152" t="s">
        <v>66</v>
      </c>
      <c r="B3" s="152"/>
      <c r="C3" s="152"/>
      <c r="D3" s="152"/>
      <c r="E3" s="152"/>
      <c r="F3" s="152"/>
    </row>
    <row r="4" spans="1:7" ht="18" customHeight="1" thickBot="1">
      <c r="A4" s="127"/>
      <c r="B4" s="127"/>
      <c r="C4" s="153" t="s">
        <v>69</v>
      </c>
      <c r="D4" s="154"/>
      <c r="E4" s="153" t="s">
        <v>70</v>
      </c>
      <c r="F4" s="154"/>
    </row>
    <row r="5" spans="1:7" ht="18" customHeight="1" thickBot="1">
      <c r="A5" s="128" t="s">
        <v>67</v>
      </c>
      <c r="B5" s="129" t="s">
        <v>0</v>
      </c>
      <c r="C5" s="130" t="s">
        <v>71</v>
      </c>
      <c r="D5" s="131" t="s">
        <v>72</v>
      </c>
      <c r="E5" s="131" t="s">
        <v>73</v>
      </c>
      <c r="F5" s="132" t="s">
        <v>74</v>
      </c>
    </row>
    <row r="6" spans="1:7" ht="18" customHeight="1">
      <c r="A6" s="133">
        <v>1</v>
      </c>
      <c r="B6" s="134"/>
      <c r="C6" s="135"/>
      <c r="D6" s="135"/>
      <c r="E6" s="135"/>
      <c r="F6" s="136"/>
    </row>
    <row r="7" spans="1:7" ht="18" customHeight="1">
      <c r="A7" s="137">
        <v>2</v>
      </c>
      <c r="B7" s="138"/>
      <c r="C7" s="139"/>
      <c r="D7" s="139"/>
      <c r="E7" s="139"/>
      <c r="F7" s="140"/>
    </row>
    <row r="8" spans="1:7" ht="18" customHeight="1">
      <c r="A8" s="133">
        <v>3</v>
      </c>
      <c r="B8" s="138"/>
      <c r="C8" s="139"/>
      <c r="D8" s="139"/>
      <c r="E8" s="139"/>
      <c r="F8" s="140"/>
    </row>
    <row r="9" spans="1:7" ht="18" customHeight="1">
      <c r="A9" s="137">
        <v>4</v>
      </c>
      <c r="B9" s="138"/>
      <c r="C9" s="139"/>
      <c r="D9" s="139"/>
      <c r="E9" s="139"/>
      <c r="F9" s="140"/>
    </row>
    <row r="10" spans="1:7" ht="18" customHeight="1">
      <c r="A10" s="133">
        <v>5</v>
      </c>
      <c r="B10" s="138"/>
      <c r="C10" s="139"/>
      <c r="D10" s="139"/>
      <c r="E10" s="139"/>
      <c r="F10" s="140"/>
    </row>
    <row r="11" spans="1:7" ht="18" customHeight="1">
      <c r="A11" s="137">
        <v>6</v>
      </c>
      <c r="B11" s="138"/>
      <c r="C11" s="139"/>
      <c r="D11" s="139"/>
      <c r="E11" s="139"/>
      <c r="F11" s="140"/>
    </row>
    <row r="12" spans="1:7" ht="18" customHeight="1">
      <c r="A12" s="133">
        <v>7</v>
      </c>
      <c r="B12" s="138"/>
      <c r="C12" s="139"/>
      <c r="D12" s="139"/>
      <c r="E12" s="139"/>
      <c r="F12" s="140"/>
    </row>
    <row r="13" spans="1:7" ht="18" customHeight="1">
      <c r="A13" s="137">
        <v>8</v>
      </c>
      <c r="B13" s="138"/>
      <c r="C13" s="139"/>
      <c r="D13" s="139"/>
      <c r="E13" s="139"/>
      <c r="F13" s="140"/>
    </row>
    <row r="14" spans="1:7" ht="18" customHeight="1">
      <c r="A14" s="133">
        <v>9</v>
      </c>
      <c r="B14" s="138"/>
      <c r="C14" s="141"/>
      <c r="D14" s="139"/>
      <c r="E14" s="139"/>
      <c r="F14" s="140"/>
    </row>
    <row r="15" spans="1:7" ht="18" customHeight="1">
      <c r="A15" s="137">
        <v>10</v>
      </c>
      <c r="B15" s="138"/>
      <c r="C15" s="139"/>
      <c r="D15" s="139"/>
      <c r="E15" s="139"/>
      <c r="F15" s="140"/>
      <c r="G15" s="142"/>
    </row>
    <row r="16" spans="1:7" ht="18" customHeight="1">
      <c r="A16" s="133">
        <v>11</v>
      </c>
      <c r="B16" s="138"/>
      <c r="C16" s="139"/>
      <c r="D16" s="139"/>
      <c r="E16" s="139"/>
      <c r="F16" s="140"/>
    </row>
    <row r="17" spans="1:6" ht="18" customHeight="1">
      <c r="A17" s="137">
        <v>12</v>
      </c>
      <c r="B17" s="138"/>
      <c r="C17" s="139"/>
      <c r="D17" s="139"/>
      <c r="E17" s="139"/>
      <c r="F17" s="140"/>
    </row>
    <row r="18" spans="1:6" ht="18" customHeight="1">
      <c r="A18" s="133">
        <v>13</v>
      </c>
      <c r="B18" s="138"/>
      <c r="C18" s="139"/>
      <c r="D18" s="139"/>
      <c r="E18" s="139"/>
      <c r="F18" s="140"/>
    </row>
    <row r="19" spans="1:6" ht="18" customHeight="1">
      <c r="A19" s="137">
        <v>14</v>
      </c>
      <c r="B19" s="138"/>
      <c r="C19" s="139"/>
      <c r="D19" s="139"/>
      <c r="E19" s="139"/>
      <c r="F19" s="140"/>
    </row>
    <row r="20" spans="1:6" ht="18" customHeight="1">
      <c r="A20" s="133">
        <v>15</v>
      </c>
      <c r="B20" s="138"/>
      <c r="C20" s="139"/>
      <c r="D20" s="139"/>
      <c r="E20" s="139"/>
      <c r="F20" s="140"/>
    </row>
    <row r="21" spans="1:6" ht="18" customHeight="1">
      <c r="A21" s="137">
        <v>16</v>
      </c>
      <c r="B21" s="138"/>
      <c r="C21" s="139"/>
      <c r="D21" s="139"/>
      <c r="E21" s="139"/>
      <c r="F21" s="140"/>
    </row>
    <row r="22" spans="1:6" ht="18" customHeight="1">
      <c r="A22" s="133">
        <v>17</v>
      </c>
      <c r="B22" s="138"/>
      <c r="C22" s="139"/>
      <c r="D22" s="139"/>
      <c r="E22" s="139"/>
      <c r="F22" s="140"/>
    </row>
    <row r="23" spans="1:6" ht="18" customHeight="1">
      <c r="A23" s="137">
        <v>18</v>
      </c>
      <c r="B23" s="138"/>
      <c r="C23" s="139"/>
      <c r="D23" s="139"/>
      <c r="E23" s="139"/>
      <c r="F23" s="140"/>
    </row>
    <row r="24" spans="1:6" ht="18" customHeight="1">
      <c r="A24" s="133">
        <v>19</v>
      </c>
      <c r="B24" s="138"/>
      <c r="C24" s="139"/>
      <c r="D24" s="139"/>
      <c r="E24" s="139"/>
      <c r="F24" s="140"/>
    </row>
    <row r="25" spans="1:6" ht="18" customHeight="1">
      <c r="A25" s="137">
        <v>20</v>
      </c>
      <c r="B25" s="138"/>
      <c r="C25" s="139"/>
      <c r="D25" s="139"/>
      <c r="E25" s="139"/>
      <c r="F25" s="140"/>
    </row>
    <row r="26" spans="1:6" ht="18" customHeight="1">
      <c r="A26" s="133">
        <v>21</v>
      </c>
      <c r="B26" s="138"/>
      <c r="C26" s="139"/>
      <c r="D26" s="139"/>
      <c r="E26" s="139"/>
      <c r="F26" s="140"/>
    </row>
    <row r="27" spans="1:6" ht="18" customHeight="1">
      <c r="A27" s="137">
        <v>22</v>
      </c>
      <c r="B27" s="138"/>
      <c r="C27" s="139"/>
      <c r="D27" s="139"/>
      <c r="E27" s="139"/>
      <c r="F27" s="140"/>
    </row>
    <row r="28" spans="1:6" ht="18" customHeight="1">
      <c r="A28" s="133">
        <v>23</v>
      </c>
      <c r="B28" s="138"/>
      <c r="C28" s="139"/>
      <c r="D28" s="139"/>
      <c r="E28" s="139"/>
      <c r="F28" s="140"/>
    </row>
    <row r="29" spans="1:6" ht="18" customHeight="1">
      <c r="A29" s="137">
        <v>24</v>
      </c>
      <c r="B29" s="138"/>
      <c r="C29" s="139"/>
      <c r="D29" s="139"/>
      <c r="E29" s="139"/>
      <c r="F29" s="140"/>
    </row>
    <row r="30" spans="1:6" ht="18" customHeight="1">
      <c r="A30" s="133">
        <v>25</v>
      </c>
      <c r="B30" s="143"/>
      <c r="C30" s="139"/>
      <c r="D30" s="139"/>
      <c r="E30" s="139"/>
      <c r="F30" s="140"/>
    </row>
    <row r="31" spans="1:6" ht="18" customHeight="1">
      <c r="A31" s="137">
        <v>26</v>
      </c>
      <c r="B31" s="138"/>
      <c r="C31" s="139"/>
      <c r="D31" s="139"/>
      <c r="E31" s="139"/>
      <c r="F31" s="140"/>
    </row>
    <row r="32" spans="1:6" ht="18" customHeight="1">
      <c r="A32" s="133">
        <v>27</v>
      </c>
      <c r="B32" s="138"/>
      <c r="C32" s="139"/>
      <c r="D32" s="139"/>
      <c r="E32" s="139"/>
      <c r="F32" s="140"/>
    </row>
    <row r="33" spans="1:6" ht="18" customHeight="1">
      <c r="A33" s="137">
        <v>28</v>
      </c>
      <c r="B33" s="138"/>
      <c r="C33" s="139"/>
      <c r="D33" s="139"/>
      <c r="E33" s="139"/>
      <c r="F33" s="140"/>
    </row>
    <row r="34" spans="1:6" ht="18" customHeight="1">
      <c r="A34" s="133">
        <v>29</v>
      </c>
      <c r="B34" s="138"/>
      <c r="C34" s="139"/>
      <c r="D34" s="139"/>
      <c r="E34" s="139"/>
      <c r="F34" s="140"/>
    </row>
    <row r="35" spans="1:6" ht="18" customHeight="1">
      <c r="A35" s="137">
        <v>30</v>
      </c>
      <c r="B35" s="138"/>
      <c r="C35" s="139"/>
      <c r="D35" s="139"/>
      <c r="E35" s="139"/>
      <c r="F35" s="140"/>
    </row>
    <row r="36" spans="1:6" ht="18" customHeight="1">
      <c r="A36" s="133">
        <v>31</v>
      </c>
      <c r="B36" s="138"/>
      <c r="C36" s="139"/>
      <c r="D36" s="139"/>
      <c r="E36" s="139"/>
      <c r="F36" s="140"/>
    </row>
    <row r="37" spans="1:6" ht="18" customHeight="1">
      <c r="A37" s="137">
        <v>32</v>
      </c>
      <c r="B37" s="138"/>
      <c r="C37" s="139"/>
      <c r="D37" s="139"/>
      <c r="E37" s="139"/>
      <c r="F37" s="140"/>
    </row>
    <row r="38" spans="1:6" ht="18" customHeight="1">
      <c r="A38" s="133">
        <v>33</v>
      </c>
      <c r="B38" s="138"/>
      <c r="C38" s="139"/>
      <c r="D38" s="139"/>
      <c r="E38" s="139"/>
      <c r="F38" s="140"/>
    </row>
    <row r="39" spans="1:6" ht="18" customHeight="1">
      <c r="A39" s="137">
        <v>34</v>
      </c>
      <c r="B39" s="138"/>
      <c r="C39" s="139"/>
      <c r="D39" s="139"/>
      <c r="E39" s="139"/>
      <c r="F39" s="140"/>
    </row>
    <row r="40" spans="1:6" ht="18" customHeight="1">
      <c r="A40" s="133">
        <v>35</v>
      </c>
      <c r="B40" s="138"/>
      <c r="C40" s="139"/>
      <c r="D40" s="139"/>
      <c r="E40" s="139"/>
      <c r="F40" s="140"/>
    </row>
    <row r="41" spans="1:6" ht="18" customHeight="1">
      <c r="A41" s="137">
        <v>36</v>
      </c>
      <c r="B41" s="138"/>
      <c r="C41" s="139"/>
      <c r="D41" s="139"/>
      <c r="E41" s="139"/>
      <c r="F41" s="140"/>
    </row>
    <row r="42" spans="1:6" ht="18" customHeight="1" thickBot="1">
      <c r="A42" s="144"/>
      <c r="B42" s="130" t="s">
        <v>63</v>
      </c>
      <c r="C42" s="145" t="e">
        <f>SUM(#REF!)</f>
        <v>#REF!</v>
      </c>
      <c r="D42" s="145" t="e">
        <f>SUM(#REF!)</f>
        <v>#REF!</v>
      </c>
      <c r="E42" s="145" t="e">
        <f>SUM(#REF!)</f>
        <v>#REF!</v>
      </c>
      <c r="F42" s="145" t="e">
        <f>SUM(#REF!)</f>
        <v>#REF!</v>
      </c>
    </row>
    <row r="43" spans="1:6" ht="12.75">
      <c r="A43" s="146"/>
      <c r="B43" s="146"/>
      <c r="C43" s="146"/>
      <c r="D43" s="146"/>
      <c r="E43" s="146"/>
      <c r="F43" s="146"/>
    </row>
    <row r="44" spans="1:6" ht="12.75">
      <c r="A44" s="146"/>
      <c r="B44" s="146"/>
      <c r="C44" s="146"/>
      <c r="D44" s="146"/>
      <c r="E44" s="146"/>
      <c r="F44" s="146"/>
    </row>
    <row r="45" spans="1:6" ht="12.75">
      <c r="F45" s="142"/>
    </row>
  </sheetData>
  <mergeCells count="5">
    <mergeCell ref="A1:F1"/>
    <mergeCell ref="A2:F2"/>
    <mergeCell ref="A3:F3"/>
    <mergeCell ref="C4:D4"/>
    <mergeCell ref="E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F23" sqref="F23"/>
    </sheetView>
  </sheetViews>
  <sheetFormatPr defaultRowHeight="15"/>
  <cols>
    <col min="1" max="1" width="31.5703125" style="105" customWidth="1"/>
    <col min="2" max="3" width="15.7109375" style="105" customWidth="1"/>
    <col min="4" max="4" width="18.42578125" style="105" bestFit="1" customWidth="1"/>
    <col min="5" max="16384" width="9.140625" style="105"/>
  </cols>
  <sheetData>
    <row r="1" spans="1:4" ht="18.75">
      <c r="A1" s="155" t="str">
        <f>'Debtor,Creditor detail'!A1</f>
        <v>ARIF LATIF SECURITIES (PVT) LIMITED</v>
      </c>
      <c r="B1" s="155"/>
      <c r="C1" s="155"/>
      <c r="D1" s="155"/>
    </row>
    <row r="2" spans="1:4" ht="18.75">
      <c r="A2" s="156" t="s">
        <v>85</v>
      </c>
      <c r="B2" s="156"/>
      <c r="C2" s="156"/>
      <c r="D2" s="156"/>
    </row>
    <row r="3" spans="1:4" ht="15.75" thickBot="1">
      <c r="A3" s="106"/>
      <c r="B3" s="107"/>
      <c r="C3" s="106"/>
      <c r="D3" s="106"/>
    </row>
    <row r="4" spans="1:4" ht="28.5">
      <c r="A4" s="108" t="s">
        <v>59</v>
      </c>
      <c r="B4" s="109" t="s">
        <v>60</v>
      </c>
      <c r="C4" s="110" t="s">
        <v>61</v>
      </c>
      <c r="D4" s="111" t="s">
        <v>62</v>
      </c>
    </row>
    <row r="5" spans="1:4">
      <c r="A5" s="112" t="s">
        <v>79</v>
      </c>
      <c r="B5" s="117">
        <v>100000</v>
      </c>
      <c r="C5" s="117">
        <v>21.26</v>
      </c>
      <c r="D5" s="118">
        <v>2126000</v>
      </c>
    </row>
    <row r="6" spans="1:4">
      <c r="A6" s="112" t="s">
        <v>81</v>
      </c>
      <c r="B6" s="117">
        <v>950</v>
      </c>
      <c r="C6" s="117">
        <v>293.11</v>
      </c>
      <c r="D6" s="118">
        <v>278454.5</v>
      </c>
    </row>
    <row r="7" spans="1:4">
      <c r="A7" s="112" t="s">
        <v>82</v>
      </c>
      <c r="B7" s="117">
        <v>10000</v>
      </c>
      <c r="C7" s="117">
        <v>314.86</v>
      </c>
      <c r="D7" s="118">
        <v>3148600</v>
      </c>
    </row>
    <row r="8" spans="1:4">
      <c r="A8" s="112"/>
      <c r="B8" s="117"/>
      <c r="C8" s="117"/>
      <c r="D8" s="118"/>
    </row>
    <row r="9" spans="1:4">
      <c r="A9" s="112"/>
      <c r="B9" s="117"/>
      <c r="C9" s="117"/>
      <c r="D9" s="118"/>
    </row>
    <row r="10" spans="1:4">
      <c r="A10" s="113"/>
      <c r="B10" s="117"/>
      <c r="C10" s="117"/>
      <c r="D10" s="118"/>
    </row>
    <row r="11" spans="1:4">
      <c r="A11" s="112"/>
      <c r="B11" s="117"/>
      <c r="C11" s="117"/>
      <c r="D11" s="119"/>
    </row>
    <row r="12" spans="1:4">
      <c r="A12" s="114"/>
      <c r="B12" s="120"/>
      <c r="C12" s="120"/>
      <c r="D12" s="119"/>
    </row>
    <row r="13" spans="1:4">
      <c r="A13" s="114"/>
      <c r="B13" s="120"/>
      <c r="C13" s="120"/>
      <c r="D13" s="119"/>
    </row>
    <row r="14" spans="1:4">
      <c r="A14" s="114"/>
      <c r="B14" s="120"/>
      <c r="C14" s="120"/>
      <c r="D14" s="119"/>
    </row>
    <row r="15" spans="1:4">
      <c r="A15" s="114"/>
      <c r="B15" s="121"/>
      <c r="C15" s="121"/>
      <c r="D15" s="119"/>
    </row>
    <row r="16" spans="1:4" ht="15.75" thickBot="1">
      <c r="A16" s="114"/>
      <c r="B16" s="121"/>
      <c r="C16" s="121"/>
      <c r="D16" s="119"/>
    </row>
    <row r="17" spans="1:4" ht="15.75" thickBot="1">
      <c r="A17" s="115" t="s">
        <v>63</v>
      </c>
      <c r="B17" s="122">
        <f>SUM(B5:B13)</f>
        <v>110950</v>
      </c>
      <c r="C17" s="123"/>
      <c r="D17" s="122">
        <f>SUM(D5:D16)</f>
        <v>5553054.5</v>
      </c>
    </row>
    <row r="18" spans="1:4">
      <c r="A18" s="106"/>
      <c r="B18" s="107"/>
      <c r="C18" s="107"/>
      <c r="D18" s="107"/>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Arif</cp:lastModifiedBy>
  <cp:lastPrinted>2018-01-10T11:15:43Z</cp:lastPrinted>
  <dcterms:created xsi:type="dcterms:W3CDTF">2014-06-26T04:41:23Z</dcterms:created>
  <dcterms:modified xsi:type="dcterms:W3CDTF">2018-03-27T11:31:36Z</dcterms:modified>
</cp:coreProperties>
</file>